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季度及年度" sheetId="1" r:id="rId1"/>
  </sheets>
  <definedNames>
    <definedName name="_xlnm.Print_Area" localSheetId="0">'季度及年度'!$A$1:$L$43</definedName>
    <definedName name="_xlnm.Print_Titles" localSheetId="0">'季度及年度'!$1:$3</definedName>
  </definedNames>
  <calcPr fullCalcOnLoad="1"/>
</workbook>
</file>

<file path=xl/sharedStrings.xml><?xml version="1.0" encoding="utf-8"?>
<sst xmlns="http://schemas.openxmlformats.org/spreadsheetml/2006/main" count="134" uniqueCount="87">
  <si>
    <t>四川省重点公路建设从业单位信用年度考评用表</t>
  </si>
  <si>
    <t>企业信用等级EXCEL模板</t>
  </si>
  <si>
    <t>考评单位：巴中市交通运输局</t>
  </si>
  <si>
    <t>序号</t>
  </si>
  <si>
    <t>项目名称</t>
  </si>
  <si>
    <t>标段类别
（施工、设计、监理、试验检测）</t>
  </si>
  <si>
    <t>标段名称</t>
  </si>
  <si>
    <t>合同金额
（万元）</t>
  </si>
  <si>
    <t>承包企业</t>
  </si>
  <si>
    <t>一季度得分</t>
  </si>
  <si>
    <t>二季度得分</t>
  </si>
  <si>
    <t>三季度得分</t>
  </si>
  <si>
    <t>四季度得分</t>
  </si>
  <si>
    <t>年度综合得分</t>
  </si>
  <si>
    <t>排名</t>
  </si>
  <si>
    <t>施工类</t>
  </si>
  <si>
    <t>四川巴中至万源高速公路项目</t>
  </si>
  <si>
    <t>施工</t>
  </si>
  <si>
    <t>四川巴中至万源高速公路项目施工总承包</t>
  </si>
  <si>
    <t>中国葛洲坝集团股份有限公司</t>
  </si>
  <si>
    <t>四川巴中至万源高速公路项目第Ⅰ标段</t>
  </si>
  <si>
    <t>四川巴中至万源高速公路项目第Ⅱ标段</t>
  </si>
  <si>
    <t>中铁八局集团第一工程有限公司</t>
  </si>
  <si>
    <t>四川巴中至万源高速公路项目第Ⅲ标段</t>
  </si>
  <si>
    <t>四川巴中至万源高速公路项目第Ⅳ标段</t>
  </si>
  <si>
    <t>四川巴中至万源高速公路项目第Ⅴ标段</t>
  </si>
  <si>
    <t>中铁十二局集团有限公司</t>
  </si>
  <si>
    <t>四川巴中至万源高速公路项目房建Ⅰ标段</t>
  </si>
  <si>
    <t>四川龙申建设有限公司</t>
  </si>
  <si>
    <t>四川巴中至万源高速公路项目机电标段</t>
  </si>
  <si>
    <t>中国葛洲坝集团电力有限责任公司</t>
  </si>
  <si>
    <t>四川巴中至万源高速公路项目交安标段</t>
  </si>
  <si>
    <t>中国葛洲坝集团机械船舶有限公司</t>
  </si>
  <si>
    <t>镇广高速王坪至通江段</t>
  </si>
  <si>
    <t>A1合同段</t>
  </si>
  <si>
    <t>四川公路桥梁建设集团有限公司</t>
  </si>
  <si>
    <t>A2合同段</t>
  </si>
  <si>
    <t>A3合同段</t>
  </si>
  <si>
    <t>A4合同段</t>
  </si>
  <si>
    <t>非施工类（监理、试验检测）</t>
  </si>
  <si>
    <t>监理</t>
  </si>
  <si>
    <t>JL1施工监理</t>
  </si>
  <si>
    <t>四川公路工程咨询监理公司</t>
  </si>
  <si>
    <t>JL2施工监理</t>
  </si>
  <si>
    <t>四川省亚通公路工程监理所</t>
  </si>
  <si>
    <t>JL3施工监理</t>
  </si>
  <si>
    <t>四川省公路工程监理事务所</t>
  </si>
  <si>
    <t>JL4施工监理</t>
  </si>
  <si>
    <t>厦门中平工程监理咨询有限公司</t>
  </si>
  <si>
    <t>JL5房建、机电监理</t>
  </si>
  <si>
    <t>试验检测</t>
  </si>
  <si>
    <t>JL1试验检测单位</t>
  </si>
  <si>
    <t>JL2试验检测单位</t>
  </si>
  <si>
    <t>四川朝阳公路试验检测有限公司</t>
  </si>
  <si>
    <t>JL3试验检测单位</t>
  </si>
  <si>
    <t>广安市公路工程试验检测中心</t>
  </si>
  <si>
    <t>JL4试验检测单位</t>
  </si>
  <si>
    <t>厦门中平工程检测有限公司</t>
  </si>
  <si>
    <t>JL5房建、机电试验检测单位</t>
  </si>
  <si>
    <t>苏交科集团股份有限公司</t>
  </si>
  <si>
    <t>交工检测1标</t>
  </si>
  <si>
    <t>JGJC1</t>
  </si>
  <si>
    <t>四川振通公路工程检测咨询有限公司</t>
  </si>
  <si>
    <t>勘察设计类</t>
  </si>
  <si>
    <t>勘察设计</t>
  </si>
  <si>
    <t>巴中至万源高速公路勘察设计B1合同段</t>
  </si>
  <si>
    <t>中交第一公路勘察设计研究院有限公司（联合体牵头方）
四川省交通运输厅交通勘察设计研究院（联合体成员）</t>
  </si>
  <si>
    <t>巴中至万源高速公路勘察设计B2合同段</t>
  </si>
  <si>
    <t>四川省交通运输厅公路规划勘察设计研究院</t>
  </si>
  <si>
    <t>巴中至万源高速公路勘察设计C1合同段</t>
  </si>
  <si>
    <t>中国公路工程咨询集团有限公司</t>
  </si>
  <si>
    <t>苍溪至巴中高速公路项目</t>
  </si>
  <si>
    <t>勘察设计A标段</t>
  </si>
  <si>
    <t>四川省公路规划勘察设计研究院有限公司</t>
  </si>
  <si>
    <t>勘察设计B标段</t>
  </si>
  <si>
    <t>北京交科公路勘察设计研究院有限公司</t>
  </si>
  <si>
    <t>勘察设计C标段</t>
  </si>
  <si>
    <t>核工业西南勘察设计研究院有限公司</t>
  </si>
  <si>
    <t>A合同段</t>
  </si>
  <si>
    <t>江西省交通设计研究院有限责任公司</t>
  </si>
  <si>
    <t>B合同段</t>
  </si>
  <si>
    <t>镇广高速通江至安段</t>
  </si>
  <si>
    <t>广东省交通规划设计研究院股份有限公司</t>
  </si>
  <si>
    <t>制表：</t>
  </si>
  <si>
    <t>联系电话：</t>
  </si>
  <si>
    <t>考评单位签章：</t>
  </si>
  <si>
    <t>注：此表由各评价主体在信用管理系统完成评价登记后，从系统下载评价结果，加盖单位公章作为纸质文件附件报送厅，并同步将加盖公章后的评价结果扫描件上传信用管理系统。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</si>
</sst>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0"/>
      <color indexed="16"/>
      <name val="仿宋"/>
      <family val="3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sz val="12"/>
      <color theme="1"/>
      <name val="宋体"/>
      <family val="0"/>
    </font>
    <font>
      <sz val="10"/>
      <color theme="1"/>
      <name val="仿宋"/>
      <family val="3"/>
    </font>
    <font>
      <b/>
      <sz val="16"/>
      <color theme="1"/>
      <name val="宋体"/>
      <family val="0"/>
    </font>
    <font>
      <sz val="10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4" fillId="8" borderId="0" applyNumberFormat="0" applyBorder="0" applyAlignment="0" applyProtection="0"/>
    <xf numFmtId="0" fontId="36" fillId="0" borderId="5" applyNumberFormat="0" applyFill="0" applyAlignment="0" applyProtection="0"/>
    <xf numFmtId="0" fontId="34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9" fillId="0" borderId="10" xfId="63" applyFont="1" applyBorder="1" applyAlignment="1">
      <alignment horizontal="left" vertical="center" wrapText="1"/>
      <protection/>
    </xf>
    <xf numFmtId="0" fontId="10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65" applyNumberFormat="1" applyFont="1" applyFill="1" applyBorder="1" applyAlignment="1">
      <alignment horizontal="center" vertical="center" wrapText="1"/>
      <protection/>
    </xf>
    <xf numFmtId="176" fontId="3" fillId="0" borderId="10" xfId="65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9" fillId="0" borderId="10" xfId="63" applyFont="1" applyBorder="1" applyAlignment="1">
      <alignment horizontal="center" vertical="center" wrapText="1"/>
      <protection/>
    </xf>
    <xf numFmtId="177" fontId="11" fillId="0" borderId="10" xfId="65" applyNumberFormat="1" applyFont="1" applyFill="1" applyBorder="1" applyAlignment="1">
      <alignment horizontal="center" vertical="center" wrapText="1"/>
      <protection/>
    </xf>
    <xf numFmtId="177" fontId="11" fillId="0" borderId="10" xfId="0" applyNumberFormat="1" applyFont="1" applyFill="1" applyBorder="1" applyAlignment="1">
      <alignment horizontal="center" vertical="center" wrapText="1"/>
    </xf>
    <xf numFmtId="0" fontId="3" fillId="0" borderId="10" xfId="65" applyNumberFormat="1" applyFont="1" applyFill="1" applyBorder="1" applyAlignment="1">
      <alignment horizontal="left" vertical="center"/>
      <protection/>
    </xf>
    <xf numFmtId="0" fontId="9" fillId="0" borderId="10" xfId="65" applyNumberFormat="1" applyFont="1" applyFill="1" applyBorder="1" applyAlignment="1">
      <alignment horizontal="center" vertical="center"/>
      <protection/>
    </xf>
    <xf numFmtId="0" fontId="3" fillId="0" borderId="10" xfId="65" applyNumberFormat="1" applyFont="1" applyFill="1" applyBorder="1" applyAlignment="1">
      <alignment horizontal="center" vertical="center"/>
      <protection/>
    </xf>
    <xf numFmtId="0" fontId="51" fillId="0" borderId="10" xfId="6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view="pageBreakPreview" zoomScaleSheetLayoutView="100" workbookViewId="0" topLeftCell="A1">
      <selection activeCell="H12" sqref="H12"/>
    </sheetView>
  </sheetViews>
  <sheetFormatPr defaultColWidth="9.00390625" defaultRowHeight="14.25"/>
  <cols>
    <col min="1" max="1" width="7.875" style="8" customWidth="1"/>
    <col min="2" max="2" width="15.625" style="9" customWidth="1"/>
    <col min="3" max="3" width="15.50390625" style="10" customWidth="1"/>
    <col min="4" max="4" width="20.25390625" style="8" customWidth="1"/>
    <col min="5" max="5" width="8.25390625" style="8" customWidth="1"/>
    <col min="6" max="6" width="15.25390625" style="8" customWidth="1"/>
    <col min="7" max="7" width="7.00390625" style="8" customWidth="1"/>
    <col min="8" max="10" width="7.00390625" style="11" customWidth="1"/>
    <col min="11" max="11" width="8.125" style="12" customWidth="1"/>
    <col min="12" max="12" width="7.50390625" style="11" customWidth="1"/>
    <col min="13" max="27" width="15.375" style="11" customWidth="1"/>
    <col min="28" max="28" width="15.375" style="11" hidden="1" customWidth="1"/>
    <col min="29" max="16384" width="9.00390625" style="11" customWidth="1"/>
  </cols>
  <sheetData>
    <row r="1" spans="1:28" s="1" customFormat="1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45"/>
      <c r="L1" s="13"/>
      <c r="T1" s="54"/>
      <c r="AB1" s="1" t="s">
        <v>1</v>
      </c>
    </row>
    <row r="2" spans="1:20" s="1" customFormat="1" ht="20.25" customHeight="1">
      <c r="A2" s="14" t="s">
        <v>2</v>
      </c>
      <c r="B2" s="14"/>
      <c r="C2" s="14"/>
      <c r="D2" s="15"/>
      <c r="E2" s="15"/>
      <c r="F2" s="15"/>
      <c r="G2" s="15"/>
      <c r="K2" s="46"/>
      <c r="T2" s="54"/>
    </row>
    <row r="3" spans="1:12" s="2" customFormat="1" ht="39" customHeight="1">
      <c r="A3" s="16" t="s">
        <v>3</v>
      </c>
      <c r="B3" s="17" t="s">
        <v>4</v>
      </c>
      <c r="C3" s="17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47" t="s">
        <v>13</v>
      </c>
      <c r="L3" s="16" t="s">
        <v>14</v>
      </c>
    </row>
    <row r="4" spans="1:12" s="3" customFormat="1" ht="23.25" customHeight="1">
      <c r="A4" s="18" t="s">
        <v>15</v>
      </c>
      <c r="B4" s="18"/>
      <c r="C4" s="19"/>
      <c r="D4" s="19"/>
      <c r="E4" s="20"/>
      <c r="F4" s="19"/>
      <c r="G4" s="19"/>
      <c r="H4" s="20"/>
      <c r="I4" s="20"/>
      <c r="J4" s="20"/>
      <c r="K4" s="22"/>
      <c r="L4" s="20"/>
    </row>
    <row r="5" spans="1:12" s="4" customFormat="1" ht="23.25" customHeight="1">
      <c r="A5" s="20">
        <v>1</v>
      </c>
      <c r="B5" s="21" t="s">
        <v>16</v>
      </c>
      <c r="C5" s="22" t="s">
        <v>17</v>
      </c>
      <c r="D5" s="23" t="s">
        <v>18</v>
      </c>
      <c r="E5" s="23">
        <v>1410120.2326</v>
      </c>
      <c r="F5" s="23" t="s">
        <v>19</v>
      </c>
      <c r="G5" s="22">
        <f aca="true" t="shared" si="0" ref="G5:I5">AVERAGE(G6:G10)</f>
        <v>96.16</v>
      </c>
      <c r="H5" s="22">
        <f t="shared" si="0"/>
        <v>95.2</v>
      </c>
      <c r="I5" s="22">
        <f t="shared" si="0"/>
        <v>96.28</v>
      </c>
      <c r="J5" s="48">
        <v>94.94</v>
      </c>
      <c r="K5" s="49">
        <f aca="true" t="shared" si="1" ref="K5:K17">AVERAGE(G5:J5)</f>
        <v>95.645</v>
      </c>
      <c r="L5" s="20">
        <f>RANK(K5,$K$5:$K$13,0)</f>
        <v>6</v>
      </c>
    </row>
    <row r="6" spans="1:12" s="4" customFormat="1" ht="23.25" customHeight="1">
      <c r="A6" s="20">
        <v>2</v>
      </c>
      <c r="B6" s="24"/>
      <c r="C6" s="22" t="s">
        <v>17</v>
      </c>
      <c r="D6" s="23" t="s">
        <v>20</v>
      </c>
      <c r="E6" s="23">
        <v>173443.1783</v>
      </c>
      <c r="F6" s="23" t="s">
        <v>19</v>
      </c>
      <c r="G6" s="22">
        <v>94.6</v>
      </c>
      <c r="H6" s="22">
        <v>95</v>
      </c>
      <c r="I6" s="22">
        <v>95.3</v>
      </c>
      <c r="J6" s="20">
        <v>88</v>
      </c>
      <c r="K6" s="49">
        <f t="shared" si="1"/>
        <v>93.225</v>
      </c>
      <c r="L6" s="20">
        <f aca="true" t="shared" si="2" ref="L6:L13">RANK(K6,$K$5:$K$13,0)</f>
        <v>7</v>
      </c>
    </row>
    <row r="7" spans="1:12" s="4" customFormat="1" ht="23.25" customHeight="1">
      <c r="A7" s="20">
        <v>3</v>
      </c>
      <c r="B7" s="24"/>
      <c r="C7" s="22" t="s">
        <v>17</v>
      </c>
      <c r="D7" s="23" t="s">
        <v>21</v>
      </c>
      <c r="E7" s="23">
        <v>71609.5085</v>
      </c>
      <c r="F7" s="23" t="s">
        <v>22</v>
      </c>
      <c r="G7" s="22">
        <v>92.1</v>
      </c>
      <c r="H7" s="22">
        <v>92.9</v>
      </c>
      <c r="I7" s="22">
        <v>92.6</v>
      </c>
      <c r="J7" s="20">
        <v>88</v>
      </c>
      <c r="K7" s="49">
        <f t="shared" si="1"/>
        <v>91.4</v>
      </c>
      <c r="L7" s="20">
        <f t="shared" si="2"/>
        <v>9</v>
      </c>
    </row>
    <row r="8" spans="1:12" s="5" customFormat="1" ht="23.25" customHeight="1">
      <c r="A8" s="20">
        <v>4</v>
      </c>
      <c r="B8" s="24"/>
      <c r="C8" s="22" t="s">
        <v>17</v>
      </c>
      <c r="D8" s="23" t="s">
        <v>23</v>
      </c>
      <c r="E8" s="23">
        <v>82045.062</v>
      </c>
      <c r="F8" s="23" t="s">
        <v>19</v>
      </c>
      <c r="G8" s="22">
        <v>96.8</v>
      </c>
      <c r="H8" s="22">
        <v>94.3</v>
      </c>
      <c r="I8" s="22">
        <v>97.9</v>
      </c>
      <c r="J8" s="48">
        <v>98.1</v>
      </c>
      <c r="K8" s="49">
        <f t="shared" si="1"/>
        <v>96.775</v>
      </c>
      <c r="L8" s="20">
        <f t="shared" si="2"/>
        <v>3</v>
      </c>
    </row>
    <row r="9" spans="1:12" s="5" customFormat="1" ht="23.25" customHeight="1">
      <c r="A9" s="20">
        <v>5</v>
      </c>
      <c r="B9" s="24"/>
      <c r="C9" s="22" t="s">
        <v>17</v>
      </c>
      <c r="D9" s="23" t="s">
        <v>24</v>
      </c>
      <c r="E9" s="23">
        <v>73021.0753</v>
      </c>
      <c r="F9" s="23" t="s">
        <v>19</v>
      </c>
      <c r="G9" s="22">
        <v>97.8</v>
      </c>
      <c r="H9" s="22">
        <v>95.8</v>
      </c>
      <c r="I9" s="22">
        <v>97.6</v>
      </c>
      <c r="J9" s="48">
        <v>99</v>
      </c>
      <c r="K9" s="49">
        <f t="shared" si="1"/>
        <v>97.55</v>
      </c>
      <c r="L9" s="20">
        <f t="shared" si="2"/>
        <v>2</v>
      </c>
    </row>
    <row r="10" spans="1:12" s="5" customFormat="1" ht="23.25" customHeight="1">
      <c r="A10" s="20">
        <v>6</v>
      </c>
      <c r="B10" s="24"/>
      <c r="C10" s="22" t="s">
        <v>17</v>
      </c>
      <c r="D10" s="23" t="s">
        <v>25</v>
      </c>
      <c r="E10" s="23">
        <v>78573</v>
      </c>
      <c r="F10" s="23" t="s">
        <v>26</v>
      </c>
      <c r="G10" s="22">
        <v>99.5</v>
      </c>
      <c r="H10" s="22">
        <v>98</v>
      </c>
      <c r="I10" s="22">
        <v>98</v>
      </c>
      <c r="J10" s="22">
        <v>98.8</v>
      </c>
      <c r="K10" s="49">
        <f t="shared" si="1"/>
        <v>98.575</v>
      </c>
      <c r="L10" s="20">
        <f t="shared" si="2"/>
        <v>1</v>
      </c>
    </row>
    <row r="11" spans="1:12" s="5" customFormat="1" ht="23.25" customHeight="1">
      <c r="A11" s="20">
        <v>7</v>
      </c>
      <c r="B11" s="24"/>
      <c r="C11" s="22" t="s">
        <v>17</v>
      </c>
      <c r="D11" s="23" t="s">
        <v>27</v>
      </c>
      <c r="E11" s="23">
        <v>7552.69</v>
      </c>
      <c r="F11" s="23" t="s">
        <v>28</v>
      </c>
      <c r="G11" s="22">
        <v>90.5</v>
      </c>
      <c r="H11" s="22">
        <v>92.6</v>
      </c>
      <c r="I11" s="22">
        <v>95.6</v>
      </c>
      <c r="J11" s="20">
        <v>94</v>
      </c>
      <c r="K11" s="49">
        <f t="shared" si="1"/>
        <v>93.175</v>
      </c>
      <c r="L11" s="20">
        <f t="shared" si="2"/>
        <v>8</v>
      </c>
    </row>
    <row r="12" spans="1:12" s="5" customFormat="1" ht="23.25" customHeight="1">
      <c r="A12" s="20">
        <v>8</v>
      </c>
      <c r="B12" s="24"/>
      <c r="C12" s="22" t="s">
        <v>17</v>
      </c>
      <c r="D12" s="23" t="s">
        <v>29</v>
      </c>
      <c r="E12" s="23">
        <v>56847.61</v>
      </c>
      <c r="F12" s="23" t="s">
        <v>30</v>
      </c>
      <c r="G12" s="22">
        <v>95</v>
      </c>
      <c r="H12" s="22">
        <v>97</v>
      </c>
      <c r="I12" s="22">
        <v>97</v>
      </c>
      <c r="J12" s="22">
        <v>98</v>
      </c>
      <c r="K12" s="49">
        <f t="shared" si="1"/>
        <v>96.75</v>
      </c>
      <c r="L12" s="20">
        <f t="shared" si="2"/>
        <v>4</v>
      </c>
    </row>
    <row r="13" spans="1:12" s="5" customFormat="1" ht="23.25" customHeight="1">
      <c r="A13" s="20">
        <v>9</v>
      </c>
      <c r="B13" s="25"/>
      <c r="C13" s="22" t="s">
        <v>17</v>
      </c>
      <c r="D13" s="23" t="s">
        <v>31</v>
      </c>
      <c r="E13" s="23">
        <v>14563.47</v>
      </c>
      <c r="F13" s="23" t="s">
        <v>32</v>
      </c>
      <c r="G13" s="22">
        <v>95.6</v>
      </c>
      <c r="H13" s="22">
        <v>96.8</v>
      </c>
      <c r="I13" s="22">
        <v>97.6</v>
      </c>
      <c r="J13" s="22">
        <v>95.6</v>
      </c>
      <c r="K13" s="49">
        <f t="shared" si="1"/>
        <v>96.4</v>
      </c>
      <c r="L13" s="20">
        <f t="shared" si="2"/>
        <v>5</v>
      </c>
    </row>
    <row r="14" spans="1:12" s="5" customFormat="1" ht="23.25" customHeight="1">
      <c r="A14" s="22">
        <v>1</v>
      </c>
      <c r="B14" s="21" t="s">
        <v>33</v>
      </c>
      <c r="C14" s="22" t="s">
        <v>17</v>
      </c>
      <c r="D14" s="22" t="s">
        <v>34</v>
      </c>
      <c r="E14" s="23"/>
      <c r="F14" s="22" t="s">
        <v>35</v>
      </c>
      <c r="G14" s="22">
        <v>100</v>
      </c>
      <c r="H14" s="22">
        <v>100</v>
      </c>
      <c r="I14" s="22">
        <v>100</v>
      </c>
      <c r="J14" s="22">
        <v>100</v>
      </c>
      <c r="K14" s="49">
        <f t="shared" si="1"/>
        <v>100</v>
      </c>
      <c r="L14" s="20">
        <v>1</v>
      </c>
    </row>
    <row r="15" spans="1:12" s="5" customFormat="1" ht="23.25" customHeight="1">
      <c r="A15" s="22">
        <v>2</v>
      </c>
      <c r="B15" s="24"/>
      <c r="C15" s="22" t="s">
        <v>17</v>
      </c>
      <c r="D15" s="22" t="s">
        <v>36</v>
      </c>
      <c r="E15" s="23"/>
      <c r="F15" s="22" t="s">
        <v>35</v>
      </c>
      <c r="G15" s="22">
        <v>100</v>
      </c>
      <c r="H15" s="22">
        <v>100</v>
      </c>
      <c r="I15" s="22">
        <v>100</v>
      </c>
      <c r="J15" s="22">
        <v>100</v>
      </c>
      <c r="K15" s="49">
        <f t="shared" si="1"/>
        <v>100</v>
      </c>
      <c r="L15" s="20">
        <v>2</v>
      </c>
    </row>
    <row r="16" spans="1:12" s="5" customFormat="1" ht="23.25" customHeight="1">
      <c r="A16" s="22">
        <v>3</v>
      </c>
      <c r="B16" s="24"/>
      <c r="C16" s="22" t="s">
        <v>17</v>
      </c>
      <c r="D16" s="22" t="s">
        <v>37</v>
      </c>
      <c r="E16" s="23"/>
      <c r="F16" s="22" t="s">
        <v>35</v>
      </c>
      <c r="G16" s="22">
        <v>100</v>
      </c>
      <c r="H16" s="22">
        <v>100</v>
      </c>
      <c r="I16" s="22">
        <v>100</v>
      </c>
      <c r="J16" s="22">
        <v>100</v>
      </c>
      <c r="K16" s="49">
        <f t="shared" si="1"/>
        <v>100</v>
      </c>
      <c r="L16" s="20">
        <v>3</v>
      </c>
    </row>
    <row r="17" spans="1:12" s="5" customFormat="1" ht="23.25" customHeight="1">
      <c r="A17" s="22">
        <v>4</v>
      </c>
      <c r="B17" s="25"/>
      <c r="C17" s="22" t="s">
        <v>17</v>
      </c>
      <c r="D17" s="22" t="s">
        <v>38</v>
      </c>
      <c r="E17" s="23"/>
      <c r="F17" s="22" t="s">
        <v>35</v>
      </c>
      <c r="G17" s="22">
        <v>100</v>
      </c>
      <c r="H17" s="22">
        <v>100</v>
      </c>
      <c r="I17" s="22">
        <v>100</v>
      </c>
      <c r="J17" s="22">
        <v>100</v>
      </c>
      <c r="K17" s="49">
        <f t="shared" si="1"/>
        <v>100</v>
      </c>
      <c r="L17" s="20">
        <v>4</v>
      </c>
    </row>
    <row r="18" spans="1:12" s="6" customFormat="1" ht="23.25" customHeight="1">
      <c r="A18" s="26" t="s">
        <v>39</v>
      </c>
      <c r="B18" s="26"/>
      <c r="C18" s="27"/>
      <c r="D18" s="27"/>
      <c r="E18" s="27"/>
      <c r="F18" s="28"/>
      <c r="G18" s="29"/>
      <c r="H18" s="30"/>
      <c r="I18" s="30"/>
      <c r="J18" s="48"/>
      <c r="K18" s="49"/>
      <c r="L18" s="20"/>
    </row>
    <row r="19" spans="1:12" s="5" customFormat="1" ht="23.25" customHeight="1">
      <c r="A19" s="31">
        <v>1</v>
      </c>
      <c r="B19" s="21" t="s">
        <v>16</v>
      </c>
      <c r="C19" s="22" t="s">
        <v>40</v>
      </c>
      <c r="D19" s="23" t="s">
        <v>41</v>
      </c>
      <c r="E19" s="23">
        <v>4053</v>
      </c>
      <c r="F19" s="23" t="s">
        <v>42</v>
      </c>
      <c r="G19" s="32">
        <v>99</v>
      </c>
      <c r="H19" s="32">
        <v>100</v>
      </c>
      <c r="I19" s="32">
        <v>100</v>
      </c>
      <c r="J19" s="48">
        <v>100</v>
      </c>
      <c r="K19" s="49">
        <f aca="true" t="shared" si="3" ref="K19:K25">AVERAGE(G19:J19)</f>
        <v>99.75</v>
      </c>
      <c r="L19" s="20">
        <f>RANK(K19,$K$19:$K$30,0)</f>
        <v>1</v>
      </c>
    </row>
    <row r="20" spans="1:12" s="5" customFormat="1" ht="23.25" customHeight="1">
      <c r="A20" s="31">
        <v>2</v>
      </c>
      <c r="B20" s="24"/>
      <c r="C20" s="22" t="s">
        <v>40</v>
      </c>
      <c r="D20" s="23" t="s">
        <v>43</v>
      </c>
      <c r="E20" s="23">
        <v>3430</v>
      </c>
      <c r="F20" s="23" t="s">
        <v>44</v>
      </c>
      <c r="G20" s="32">
        <v>100</v>
      </c>
      <c r="H20" s="32">
        <v>100</v>
      </c>
      <c r="I20" s="32">
        <v>97</v>
      </c>
      <c r="J20" s="48">
        <v>98</v>
      </c>
      <c r="K20" s="49">
        <f t="shared" si="3"/>
        <v>98.75</v>
      </c>
      <c r="L20" s="20">
        <f aca="true" t="shared" si="4" ref="L20:L30">RANK(K20,$K$19:$K$30,0)</f>
        <v>3</v>
      </c>
    </row>
    <row r="21" spans="1:12" s="5" customFormat="1" ht="23.25" customHeight="1">
      <c r="A21" s="31">
        <v>3</v>
      </c>
      <c r="B21" s="24"/>
      <c r="C21" s="22" t="s">
        <v>40</v>
      </c>
      <c r="D21" s="23" t="s">
        <v>45</v>
      </c>
      <c r="E21" s="23">
        <v>4349</v>
      </c>
      <c r="F21" s="23" t="s">
        <v>46</v>
      </c>
      <c r="G21" s="33">
        <v>96</v>
      </c>
      <c r="H21" s="32">
        <v>99</v>
      </c>
      <c r="I21" s="32">
        <v>100</v>
      </c>
      <c r="J21" s="48">
        <v>97</v>
      </c>
      <c r="K21" s="49">
        <f t="shared" si="3"/>
        <v>98</v>
      </c>
      <c r="L21" s="20">
        <f t="shared" si="4"/>
        <v>5</v>
      </c>
    </row>
    <row r="22" spans="1:12" s="5" customFormat="1" ht="23.25" customHeight="1">
      <c r="A22" s="31">
        <v>4</v>
      </c>
      <c r="B22" s="24"/>
      <c r="C22" s="22" t="s">
        <v>40</v>
      </c>
      <c r="D22" s="23" t="s">
        <v>47</v>
      </c>
      <c r="E22" s="23">
        <v>3668</v>
      </c>
      <c r="F22" s="23" t="s">
        <v>48</v>
      </c>
      <c r="G22" s="33">
        <v>98</v>
      </c>
      <c r="H22" s="32">
        <v>99</v>
      </c>
      <c r="I22" s="32">
        <v>100</v>
      </c>
      <c r="J22" s="48">
        <v>97</v>
      </c>
      <c r="K22" s="49">
        <f t="shared" si="3"/>
        <v>98.5</v>
      </c>
      <c r="L22" s="20">
        <f t="shared" si="4"/>
        <v>4</v>
      </c>
    </row>
    <row r="23" spans="1:12" s="5" customFormat="1" ht="23.25" customHeight="1">
      <c r="A23" s="31">
        <v>5</v>
      </c>
      <c r="B23" s="24"/>
      <c r="C23" s="22" t="s">
        <v>40</v>
      </c>
      <c r="D23" s="23" t="s">
        <v>49</v>
      </c>
      <c r="E23" s="23">
        <v>635.1</v>
      </c>
      <c r="F23" s="23" t="s">
        <v>46</v>
      </c>
      <c r="G23" s="33">
        <v>99</v>
      </c>
      <c r="H23" s="32">
        <v>99</v>
      </c>
      <c r="I23" s="32">
        <v>100</v>
      </c>
      <c r="J23" s="48">
        <v>99</v>
      </c>
      <c r="K23" s="49">
        <f t="shared" si="3"/>
        <v>99.25</v>
      </c>
      <c r="L23" s="20">
        <f t="shared" si="4"/>
        <v>2</v>
      </c>
    </row>
    <row r="24" spans="1:12" s="5" customFormat="1" ht="23.25" customHeight="1">
      <c r="A24" s="31">
        <v>6</v>
      </c>
      <c r="B24" s="24"/>
      <c r="C24" s="22" t="s">
        <v>50</v>
      </c>
      <c r="D24" s="23" t="s">
        <v>51</v>
      </c>
      <c r="E24" s="23">
        <v>4053</v>
      </c>
      <c r="F24" s="23" t="s">
        <v>42</v>
      </c>
      <c r="G24" s="32">
        <v>98</v>
      </c>
      <c r="H24" s="32">
        <v>98</v>
      </c>
      <c r="I24" s="32">
        <v>98</v>
      </c>
      <c r="J24" s="48">
        <v>90</v>
      </c>
      <c r="K24" s="49">
        <f t="shared" si="3"/>
        <v>96</v>
      </c>
      <c r="L24" s="20">
        <f t="shared" si="4"/>
        <v>8</v>
      </c>
    </row>
    <row r="25" spans="1:12" s="5" customFormat="1" ht="23.25" customHeight="1">
      <c r="A25" s="31">
        <v>7</v>
      </c>
      <c r="B25" s="24"/>
      <c r="C25" s="22" t="s">
        <v>50</v>
      </c>
      <c r="D25" s="23" t="s">
        <v>52</v>
      </c>
      <c r="E25" s="23">
        <v>3430</v>
      </c>
      <c r="F25" s="23" t="s">
        <v>53</v>
      </c>
      <c r="G25" s="32">
        <v>98</v>
      </c>
      <c r="H25" s="32">
        <v>96</v>
      </c>
      <c r="I25" s="32">
        <v>96</v>
      </c>
      <c r="J25" s="48">
        <v>94</v>
      </c>
      <c r="K25" s="49">
        <f t="shared" si="3"/>
        <v>96</v>
      </c>
      <c r="L25" s="20">
        <v>9</v>
      </c>
    </row>
    <row r="26" spans="1:12" s="5" customFormat="1" ht="23.25" customHeight="1">
      <c r="A26" s="31">
        <v>8</v>
      </c>
      <c r="B26" s="24"/>
      <c r="C26" s="22" t="s">
        <v>50</v>
      </c>
      <c r="D26" s="23" t="s">
        <v>54</v>
      </c>
      <c r="E26" s="23">
        <v>4349</v>
      </c>
      <c r="F26" s="23" t="s">
        <v>55</v>
      </c>
      <c r="G26" s="32">
        <v>96</v>
      </c>
      <c r="H26" s="32">
        <v>98</v>
      </c>
      <c r="I26" s="32">
        <v>98</v>
      </c>
      <c r="J26" s="48">
        <v>94</v>
      </c>
      <c r="K26" s="49">
        <f aca="true" t="shared" si="5" ref="K26:K41">AVERAGE(G26:J26)</f>
        <v>96.5</v>
      </c>
      <c r="L26" s="20">
        <f t="shared" si="4"/>
        <v>7</v>
      </c>
    </row>
    <row r="27" spans="1:12" s="5" customFormat="1" ht="23.25" customHeight="1">
      <c r="A27" s="31">
        <v>9</v>
      </c>
      <c r="B27" s="24"/>
      <c r="C27" s="22" t="s">
        <v>50</v>
      </c>
      <c r="D27" s="23" t="s">
        <v>56</v>
      </c>
      <c r="E27" s="23">
        <v>3668</v>
      </c>
      <c r="F27" s="23" t="s">
        <v>57</v>
      </c>
      <c r="G27" s="32">
        <v>96</v>
      </c>
      <c r="H27" s="32">
        <v>96</v>
      </c>
      <c r="I27" s="32">
        <v>96</v>
      </c>
      <c r="J27" s="22">
        <v>93</v>
      </c>
      <c r="K27" s="49">
        <f t="shared" si="5"/>
        <v>95.25</v>
      </c>
      <c r="L27" s="20">
        <f t="shared" si="4"/>
        <v>12</v>
      </c>
    </row>
    <row r="28" spans="1:12" s="5" customFormat="1" ht="23.25" customHeight="1">
      <c r="A28" s="31">
        <v>10</v>
      </c>
      <c r="B28" s="24"/>
      <c r="C28" s="22" t="s">
        <v>50</v>
      </c>
      <c r="D28" s="23" t="s">
        <v>58</v>
      </c>
      <c r="E28" s="23">
        <v>635.1</v>
      </c>
      <c r="F28" s="23" t="s">
        <v>55</v>
      </c>
      <c r="G28" s="32">
        <v>98</v>
      </c>
      <c r="H28" s="32">
        <v>98</v>
      </c>
      <c r="I28" s="32">
        <v>98</v>
      </c>
      <c r="J28" s="48">
        <v>90</v>
      </c>
      <c r="K28" s="49">
        <f t="shared" si="5"/>
        <v>96</v>
      </c>
      <c r="L28" s="20">
        <v>10</v>
      </c>
    </row>
    <row r="29" spans="1:12" s="5" customFormat="1" ht="23.25" customHeight="1">
      <c r="A29" s="31">
        <v>11</v>
      </c>
      <c r="B29" s="24"/>
      <c r="C29" s="22" t="s">
        <v>50</v>
      </c>
      <c r="D29" s="23" t="s">
        <v>59</v>
      </c>
      <c r="E29" s="23">
        <v>879.57</v>
      </c>
      <c r="F29" s="23" t="s">
        <v>59</v>
      </c>
      <c r="G29" s="33">
        <v>97</v>
      </c>
      <c r="H29" s="33">
        <v>97</v>
      </c>
      <c r="I29" s="50">
        <v>97</v>
      </c>
      <c r="J29" s="48">
        <v>100</v>
      </c>
      <c r="K29" s="49">
        <f t="shared" si="5"/>
        <v>97.75</v>
      </c>
      <c r="L29" s="20">
        <f t="shared" si="4"/>
        <v>6</v>
      </c>
    </row>
    <row r="30" spans="1:12" s="5" customFormat="1" ht="23.25" customHeight="1">
      <c r="A30" s="31">
        <v>12</v>
      </c>
      <c r="B30" s="25"/>
      <c r="C30" s="22" t="s">
        <v>60</v>
      </c>
      <c r="D30" s="23" t="s">
        <v>61</v>
      </c>
      <c r="E30" s="23">
        <v>262.8427</v>
      </c>
      <c r="F30" s="23" t="s">
        <v>62</v>
      </c>
      <c r="G30" s="32">
        <v>96</v>
      </c>
      <c r="H30" s="32">
        <v>96</v>
      </c>
      <c r="I30" s="32">
        <v>96</v>
      </c>
      <c r="J30" s="48">
        <v>95</v>
      </c>
      <c r="K30" s="49">
        <f t="shared" si="5"/>
        <v>95.75</v>
      </c>
      <c r="L30" s="20">
        <f t="shared" si="4"/>
        <v>11</v>
      </c>
    </row>
    <row r="31" spans="1:12" s="6" customFormat="1" ht="23.25" customHeight="1">
      <c r="A31" s="34" t="s">
        <v>63</v>
      </c>
      <c r="B31" s="34"/>
      <c r="C31" s="35"/>
      <c r="D31" s="27"/>
      <c r="E31" s="27"/>
      <c r="F31" s="27"/>
      <c r="G31" s="29"/>
      <c r="H31" s="30"/>
      <c r="I31" s="30"/>
      <c r="J31" s="48"/>
      <c r="K31" s="49"/>
      <c r="L31" s="20"/>
    </row>
    <row r="32" spans="1:12" s="5" customFormat="1" ht="23.25" customHeight="1">
      <c r="A32" s="36">
        <v>1</v>
      </c>
      <c r="B32" s="21" t="s">
        <v>16</v>
      </c>
      <c r="C32" s="22" t="s">
        <v>64</v>
      </c>
      <c r="D32" s="23" t="s">
        <v>65</v>
      </c>
      <c r="E32" s="23">
        <v>6689</v>
      </c>
      <c r="F32" s="23" t="s">
        <v>66</v>
      </c>
      <c r="G32" s="22">
        <v>100</v>
      </c>
      <c r="H32" s="22">
        <v>100</v>
      </c>
      <c r="I32" s="22">
        <v>94</v>
      </c>
      <c r="J32" s="51">
        <v>95</v>
      </c>
      <c r="K32" s="49">
        <f t="shared" si="5"/>
        <v>97.25</v>
      </c>
      <c r="L32" s="20">
        <v>3</v>
      </c>
    </row>
    <row r="33" spans="1:12" s="5" customFormat="1" ht="23.25" customHeight="1">
      <c r="A33" s="36">
        <v>2</v>
      </c>
      <c r="B33" s="24"/>
      <c r="C33" s="22" t="s">
        <v>64</v>
      </c>
      <c r="D33" s="23" t="s">
        <v>67</v>
      </c>
      <c r="E33" s="23">
        <v>8404</v>
      </c>
      <c r="F33" s="23" t="s">
        <v>68</v>
      </c>
      <c r="G33" s="22">
        <v>100</v>
      </c>
      <c r="H33" s="22">
        <v>95</v>
      </c>
      <c r="I33" s="22">
        <v>100</v>
      </c>
      <c r="J33" s="51">
        <v>94</v>
      </c>
      <c r="K33" s="49">
        <f t="shared" si="5"/>
        <v>97.25</v>
      </c>
      <c r="L33" s="20">
        <v>2</v>
      </c>
    </row>
    <row r="34" spans="1:12" s="7" customFormat="1" ht="23.25" customHeight="1">
      <c r="A34" s="37">
        <v>3</v>
      </c>
      <c r="B34" s="25"/>
      <c r="C34" s="22" t="s">
        <v>64</v>
      </c>
      <c r="D34" s="23" t="s">
        <v>69</v>
      </c>
      <c r="E34" s="23">
        <v>890</v>
      </c>
      <c r="F34" s="23" t="s">
        <v>70</v>
      </c>
      <c r="G34" s="22">
        <v>100</v>
      </c>
      <c r="H34" s="22">
        <v>100</v>
      </c>
      <c r="I34" s="22">
        <v>100</v>
      </c>
      <c r="J34" s="51">
        <v>95</v>
      </c>
      <c r="K34" s="49">
        <f t="shared" si="5"/>
        <v>98.75</v>
      </c>
      <c r="L34" s="22">
        <v>1</v>
      </c>
    </row>
    <row r="35" spans="1:12" s="5" customFormat="1" ht="23.25" customHeight="1">
      <c r="A35" s="36">
        <v>1</v>
      </c>
      <c r="B35" s="21" t="s">
        <v>71</v>
      </c>
      <c r="C35" s="22" t="s">
        <v>64</v>
      </c>
      <c r="D35" s="23" t="s">
        <v>72</v>
      </c>
      <c r="E35" s="23">
        <v>8831.65</v>
      </c>
      <c r="F35" s="23" t="s">
        <v>73</v>
      </c>
      <c r="G35" s="22">
        <v>100</v>
      </c>
      <c r="H35" s="22">
        <v>100</v>
      </c>
      <c r="I35" s="22">
        <v>100</v>
      </c>
      <c r="J35" s="22">
        <v>100</v>
      </c>
      <c r="K35" s="49">
        <f t="shared" si="5"/>
        <v>100</v>
      </c>
      <c r="L35" s="20">
        <v>1</v>
      </c>
    </row>
    <row r="36" spans="1:12" s="5" customFormat="1" ht="23.25" customHeight="1">
      <c r="A36" s="36">
        <v>2</v>
      </c>
      <c r="B36" s="24"/>
      <c r="C36" s="22" t="s">
        <v>64</v>
      </c>
      <c r="D36" s="23" t="s">
        <v>74</v>
      </c>
      <c r="E36" s="23">
        <v>375.3442</v>
      </c>
      <c r="F36" s="23" t="s">
        <v>75</v>
      </c>
      <c r="G36" s="22">
        <v>100</v>
      </c>
      <c r="H36" s="22">
        <v>95</v>
      </c>
      <c r="I36" s="22">
        <v>100</v>
      </c>
      <c r="J36" s="22">
        <v>100</v>
      </c>
      <c r="K36" s="49">
        <f t="shared" si="5"/>
        <v>98.75</v>
      </c>
      <c r="L36" s="20">
        <v>3</v>
      </c>
    </row>
    <row r="37" spans="1:12" s="5" customFormat="1" ht="23.25" customHeight="1">
      <c r="A37" s="36">
        <v>3</v>
      </c>
      <c r="B37" s="25"/>
      <c r="C37" s="22" t="s">
        <v>64</v>
      </c>
      <c r="D37" s="23" t="s">
        <v>76</v>
      </c>
      <c r="E37" s="23">
        <v>208.539</v>
      </c>
      <c r="F37" s="23" t="s">
        <v>77</v>
      </c>
      <c r="G37" s="22">
        <v>100</v>
      </c>
      <c r="H37" s="22">
        <v>100</v>
      </c>
      <c r="I37" s="22">
        <v>100</v>
      </c>
      <c r="J37" s="22">
        <v>100</v>
      </c>
      <c r="K37" s="49">
        <f t="shared" si="5"/>
        <v>100</v>
      </c>
      <c r="L37" s="20">
        <v>2</v>
      </c>
    </row>
    <row r="38" spans="1:12" s="5" customFormat="1" ht="23.25" customHeight="1">
      <c r="A38" s="36">
        <v>1</v>
      </c>
      <c r="B38" s="21" t="s">
        <v>33</v>
      </c>
      <c r="C38" s="22" t="s">
        <v>64</v>
      </c>
      <c r="D38" s="23" t="s">
        <v>78</v>
      </c>
      <c r="E38" s="23"/>
      <c r="F38" s="23" t="s">
        <v>79</v>
      </c>
      <c r="G38" s="22">
        <v>100</v>
      </c>
      <c r="H38" s="22">
        <v>100</v>
      </c>
      <c r="I38" s="22">
        <v>100</v>
      </c>
      <c r="J38" s="22">
        <v>100</v>
      </c>
      <c r="K38" s="49">
        <f t="shared" si="5"/>
        <v>100</v>
      </c>
      <c r="L38" s="20">
        <v>2</v>
      </c>
    </row>
    <row r="39" spans="1:12" s="5" customFormat="1" ht="23.25" customHeight="1">
      <c r="A39" s="36">
        <v>2</v>
      </c>
      <c r="B39" s="25"/>
      <c r="C39" s="22" t="s">
        <v>64</v>
      </c>
      <c r="D39" s="23" t="s">
        <v>80</v>
      </c>
      <c r="E39" s="23"/>
      <c r="F39" s="23" t="s">
        <v>70</v>
      </c>
      <c r="G39" s="22">
        <v>100</v>
      </c>
      <c r="H39" s="22">
        <v>100</v>
      </c>
      <c r="I39" s="22">
        <v>100</v>
      </c>
      <c r="J39" s="22">
        <v>100</v>
      </c>
      <c r="K39" s="49">
        <f t="shared" si="5"/>
        <v>100</v>
      </c>
      <c r="L39" s="20">
        <v>1</v>
      </c>
    </row>
    <row r="40" spans="1:12" s="5" customFormat="1" ht="23.25" customHeight="1">
      <c r="A40" s="36">
        <v>1</v>
      </c>
      <c r="B40" s="21" t="s">
        <v>81</v>
      </c>
      <c r="C40" s="22" t="s">
        <v>64</v>
      </c>
      <c r="D40" s="23" t="s">
        <v>34</v>
      </c>
      <c r="E40" s="23"/>
      <c r="F40" s="23" t="s">
        <v>73</v>
      </c>
      <c r="G40" s="22">
        <v>100</v>
      </c>
      <c r="H40" s="22">
        <v>100</v>
      </c>
      <c r="I40" s="22">
        <v>100</v>
      </c>
      <c r="J40" s="22">
        <v>100</v>
      </c>
      <c r="K40" s="49">
        <f t="shared" si="5"/>
        <v>100</v>
      </c>
      <c r="L40" s="20">
        <v>1</v>
      </c>
    </row>
    <row r="41" spans="1:12" s="5" customFormat="1" ht="23.25" customHeight="1">
      <c r="A41" s="36">
        <v>2</v>
      </c>
      <c r="B41" s="25"/>
      <c r="C41" s="22" t="s">
        <v>64</v>
      </c>
      <c r="D41" s="23" t="s">
        <v>36</v>
      </c>
      <c r="E41" s="23"/>
      <c r="F41" s="23" t="s">
        <v>82</v>
      </c>
      <c r="G41" s="22">
        <v>100</v>
      </c>
      <c r="H41" s="22">
        <v>100</v>
      </c>
      <c r="I41" s="22">
        <v>100</v>
      </c>
      <c r="J41" s="22">
        <v>100</v>
      </c>
      <c r="K41" s="49">
        <f t="shared" si="5"/>
        <v>100</v>
      </c>
      <c r="L41" s="20">
        <v>2</v>
      </c>
    </row>
    <row r="42" spans="1:12" s="6" customFormat="1" ht="23.25" customHeight="1">
      <c r="A42" s="38" t="s">
        <v>83</v>
      </c>
      <c r="B42" s="38"/>
      <c r="C42" s="38"/>
      <c r="D42" s="39" t="s">
        <v>84</v>
      </c>
      <c r="E42" s="40"/>
      <c r="F42" s="41" t="s">
        <v>85</v>
      </c>
      <c r="G42" s="41"/>
      <c r="H42" s="42"/>
      <c r="I42" s="42"/>
      <c r="J42" s="42"/>
      <c r="K42" s="52"/>
      <c r="L42" s="42"/>
    </row>
    <row r="43" spans="1:12" s="6" customFormat="1" ht="57" customHeight="1">
      <c r="A43" s="43" t="s">
        <v>86</v>
      </c>
      <c r="B43" s="43"/>
      <c r="C43" s="43"/>
      <c r="D43" s="43"/>
      <c r="E43" s="44"/>
      <c r="F43" s="43"/>
      <c r="G43" s="43"/>
      <c r="H43" s="43"/>
      <c r="I43" s="43"/>
      <c r="J43" s="43"/>
      <c r="K43" s="53"/>
      <c r="L43" s="43"/>
    </row>
  </sheetData>
  <sheetProtection/>
  <mergeCells count="16">
    <mergeCell ref="A1:L1"/>
    <mergeCell ref="A2:C2"/>
    <mergeCell ref="A4:B4"/>
    <mergeCell ref="A18:B18"/>
    <mergeCell ref="A31:B31"/>
    <mergeCell ref="A42:C42"/>
    <mergeCell ref="D42:E42"/>
    <mergeCell ref="F42:G42"/>
    <mergeCell ref="A43:L43"/>
    <mergeCell ref="B5:B13"/>
    <mergeCell ref="B14:B17"/>
    <mergeCell ref="B19:B30"/>
    <mergeCell ref="B32:B34"/>
    <mergeCell ref="B35:B37"/>
    <mergeCell ref="B38:B39"/>
    <mergeCell ref="B40:B41"/>
  </mergeCells>
  <printOptions/>
  <pageMargins left="0.5506944444444445" right="0.550694444444444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龍的傳人1378448358</cp:lastModifiedBy>
  <cp:lastPrinted>2014-12-30T11:44:21Z</cp:lastPrinted>
  <dcterms:created xsi:type="dcterms:W3CDTF">1996-12-17T01:32:42Z</dcterms:created>
  <dcterms:modified xsi:type="dcterms:W3CDTF">2021-03-26T03:10:54Z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D8BB715524DE40F2A9FB98B78159E952</vt:lpwstr>
  </property>
</Properties>
</file>