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下半年及年度" sheetId="1" r:id="rId1"/>
  </sheets>
  <definedNames>
    <definedName name="_xlnm.Print_Area" localSheetId="0">'下半年及年度'!$A$1:$J$76</definedName>
    <definedName name="_xlnm.Print_Titles" localSheetId="0">'下半年及年度'!$1:$3</definedName>
  </definedNames>
  <calcPr fullCalcOnLoad="1"/>
</workbook>
</file>

<file path=xl/sharedStrings.xml><?xml version="1.0" encoding="utf-8"?>
<sst xmlns="http://schemas.openxmlformats.org/spreadsheetml/2006/main" count="265" uniqueCount="110">
  <si>
    <t>四川省重点公路建设从业单位信用年度考评用表</t>
  </si>
  <si>
    <t>企业信用等级EXCEL模板</t>
  </si>
  <si>
    <t>考评单位：</t>
  </si>
  <si>
    <t>序号</t>
  </si>
  <si>
    <t>项目名称</t>
  </si>
  <si>
    <t>标段类别
（施工、设计、监理、试验检测）</t>
  </si>
  <si>
    <t>标段名称</t>
  </si>
  <si>
    <t>合同金额
（万元）</t>
  </si>
  <si>
    <t>承包企业</t>
  </si>
  <si>
    <t>上半年</t>
  </si>
  <si>
    <t>下半年</t>
  </si>
  <si>
    <t>年度综合得分</t>
  </si>
  <si>
    <t>排名</t>
  </si>
  <si>
    <t>施工类</t>
  </si>
  <si>
    <t>省道204线诺(水河)华(蓥)公路通江县城至诺水河段新建工程</t>
  </si>
  <si>
    <t>施工</t>
  </si>
  <si>
    <t>1标段</t>
  </si>
  <si>
    <t>四川公路桥梁建设集团有限公司</t>
  </si>
  <si>
    <t>诺水河至光雾山公路（米仓大道）</t>
  </si>
  <si>
    <t>3标段</t>
  </si>
  <si>
    <t>中铁十一局集团有限公司</t>
  </si>
  <si>
    <t>S303恩阳至玉井（恩苍界）</t>
  </si>
  <si>
    <t>四川路桥桥梁工程有限责任公司</t>
  </si>
  <si>
    <t>S304通（江）至南（部）公路春在隧道建设项目</t>
  </si>
  <si>
    <t>成都华川公路建设集团有限公司</t>
  </si>
  <si>
    <t>S302线南江县涪阳至木门段升级改造工程</t>
  </si>
  <si>
    <t>EPC总承包</t>
  </si>
  <si>
    <t>G542巴中兴文至文村坝过境公路</t>
  </si>
  <si>
    <t>四川能投建工集团有限公司</t>
  </si>
  <si>
    <t>S304通（江）至南（部）公路通江县城至洗脚溪段改建工程</t>
  </si>
  <si>
    <t>中国核工业中原建设有限公司</t>
  </si>
  <si>
    <t>巴达高速平昌东互通至通河桥连接线建设工程</t>
  </si>
  <si>
    <t>成都建筑工程集团总公司</t>
  </si>
  <si>
    <t>G244线巴中市南江县东榆至马跃溪过境公路</t>
  </si>
  <si>
    <t>中核西北建设集团有限公司</t>
  </si>
  <si>
    <t>S409巴中-坦溪（平昌）公路澌岸至兰草段建设项目</t>
  </si>
  <si>
    <t>平昌县G542广元-万州公路坦溪至金宝大道一期建设项目</t>
  </si>
  <si>
    <t>2标段</t>
  </si>
  <si>
    <t>中国葛洲坝集团股份有限公司</t>
  </si>
  <si>
    <t>G245仪陇界至茶坝道路</t>
  </si>
  <si>
    <t>中铁一局集团有限公司</t>
  </si>
  <si>
    <t>S302漆（树）梓（潼）路魏家至小江口改建工程</t>
  </si>
  <si>
    <t>1、2、3标段</t>
  </si>
  <si>
    <t>山东沂蒙交通工程有限公司</t>
  </si>
  <si>
    <t>X160高铁路高店子至万安段</t>
  </si>
  <si>
    <t>四川瑞雪建设工程有限公司</t>
  </si>
  <si>
    <t>S303玉山至鼎山（巴恩界）</t>
  </si>
  <si>
    <t>四川殷铭建设工程有限公司</t>
  </si>
  <si>
    <t>S203通（江）至岳（池）公路通江长胜至洪口改建段公路</t>
  </si>
  <si>
    <t>宜春市交通公路工程建设有限公司</t>
  </si>
  <si>
    <t>四川华建路桥集团有限公司</t>
  </si>
  <si>
    <t>非施工类（监理、试验检测）</t>
  </si>
  <si>
    <t>监理（检测）</t>
  </si>
  <si>
    <t>1标</t>
  </si>
  <si>
    <t>四川跃通公路工程监理有限公司（四川衡信公路工程检测有限公司）</t>
  </si>
  <si>
    <t>2804.869（1831.5944）</t>
  </si>
  <si>
    <t>成都久久工程项目管理有限公司（苏交科集团检测认证有限公司）</t>
  </si>
  <si>
    <t>监理</t>
  </si>
  <si>
    <t>四川省公路院工程监理有限公司</t>
  </si>
  <si>
    <t>四川省城市建设工程监理有限公司（四川航路通工程检测咨询有限公司）</t>
  </si>
  <si>
    <t>四川省公路工程咨询监理事务所</t>
  </si>
  <si>
    <t>按国家收费标准计算的收费金额下浮40%</t>
  </si>
  <si>
    <t>四川省亚通公路工程监理所</t>
  </si>
  <si>
    <t>3标</t>
  </si>
  <si>
    <t>四川公路工程咨询监理公司</t>
  </si>
  <si>
    <t>1、2标段</t>
  </si>
  <si>
    <t>成都市公路监理事务所有限公司（变更名称：四川省天府兴通建设工程项目管理有限公司）</t>
  </si>
  <si>
    <t>四川省城市建设工程建立有限公司</t>
  </si>
  <si>
    <t>2标</t>
  </si>
  <si>
    <t>四川省亚通工程咨询有限公司</t>
  </si>
  <si>
    <t>四川省城市建设工程监理有限公司</t>
  </si>
  <si>
    <t>四川亿博工程项目管理有限公司</t>
  </si>
  <si>
    <t>四川省兴旺建设工程项目管理有限公司</t>
  </si>
  <si>
    <t>厦门港湾咨询监理有限公司（厦门港湾咨询监理有限公司）</t>
  </si>
  <si>
    <t>检测</t>
  </si>
  <si>
    <t>四川正达检测技术有限责任公司</t>
  </si>
  <si>
    <t>四川公路工程咨询监理有限公司</t>
  </si>
  <si>
    <t>按国家收费标准计算的收费金额下浮70%，再下浮10%</t>
  </si>
  <si>
    <t>四川东坤工程检测有限公司</t>
  </si>
  <si>
    <t>按国家收费标准计算的收费金额下浮60%，再下浮10%</t>
  </si>
  <si>
    <t>四川东坤检测有限公司</t>
  </si>
  <si>
    <t>中设设计集团股份有限公司</t>
  </si>
  <si>
    <t>重庆华盛建筑工程质量检测有限公司</t>
  </si>
  <si>
    <t>贵州顺康检测股份有限公司</t>
  </si>
  <si>
    <t>陕西交建公路工程试验检测有限公司</t>
  </si>
  <si>
    <t>湖南联智科技股份有限公司</t>
  </si>
  <si>
    <t>四川科通工程检测有限公司</t>
  </si>
  <si>
    <t>勘察设计类</t>
  </si>
  <si>
    <t>设计</t>
  </si>
  <si>
    <t>四川公路工程设计院</t>
  </si>
  <si>
    <t>四川省交通运输厅公路规划勘察设计研究院</t>
  </si>
  <si>
    <t>道路</t>
  </si>
  <si>
    <t>平昌宏创公路勘测设计院</t>
  </si>
  <si>
    <t>按国家收费标准计算的收费金额下浮50%</t>
  </si>
  <si>
    <t>四川省交通运输厅交通勘察设计研究院</t>
  </si>
  <si>
    <t>四川省交通勘察设计研究院有限公司</t>
  </si>
  <si>
    <t>中国华西工程设计建设有限公司</t>
  </si>
  <si>
    <t>桥梁</t>
  </si>
  <si>
    <t xml:space="preserve">中国华西工程设计建设有限公司 </t>
  </si>
  <si>
    <t>四川省公路规划堪察设计研究院（江西省交通设计研究院）</t>
  </si>
  <si>
    <t>珠海市交通勘察设计院有限公司</t>
  </si>
  <si>
    <t>安徽省交通规划设计研究总院股份有限公司</t>
  </si>
  <si>
    <t>EPC项目</t>
  </si>
  <si>
    <t>湖北省交通规划设计院股份有限公司</t>
  </si>
  <si>
    <t>江苏交科交通设计研究院有限公司</t>
  </si>
  <si>
    <t>中交第二公路勘察设计研究院</t>
  </si>
  <si>
    <t>制表：</t>
  </si>
  <si>
    <t>联系电话：</t>
  </si>
  <si>
    <t>考评单位签章：</t>
  </si>
  <si>
    <t>注：此表由各评价主体在信用管理系统完成评价登记后，从系统下载评价结果，加盖单位公章作为纸质文件附件报送厅，并同步将加盖公章后的评价结果扫描件上传信用管理系统。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</si>
</sst>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b/>
      <sz val="16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仿宋"/>
      <family val="3"/>
    </font>
    <font>
      <b/>
      <sz val="16"/>
      <color theme="1"/>
      <name val="宋体"/>
      <family val="0"/>
    </font>
    <font>
      <sz val="10"/>
      <color theme="1"/>
      <name val="黑体"/>
      <family val="3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 applyProtection="1">
      <alignment/>
      <protection/>
    </xf>
    <xf numFmtId="0" fontId="48" fillId="33" borderId="0" xfId="0" applyFont="1" applyFill="1" applyAlignment="1" applyProtection="1">
      <alignment horizontal="center" vertical="center"/>
      <protection/>
    </xf>
    <xf numFmtId="0" fontId="48" fillId="33" borderId="0" xfId="0" applyFont="1" applyFill="1" applyAlignment="1" applyProtection="1">
      <alignment horizontal="center" vertical="center" wrapText="1"/>
      <protection/>
    </xf>
    <xf numFmtId="0" fontId="49" fillId="33" borderId="0" xfId="0" applyFont="1" applyFill="1" applyAlignment="1" applyProtection="1">
      <alignment horizontal="center" vertical="center" wrapText="1"/>
      <protection/>
    </xf>
    <xf numFmtId="0" fontId="49" fillId="33" borderId="0" xfId="0" applyFont="1" applyFill="1" applyAlignment="1" applyProtection="1">
      <alignment/>
      <protection/>
    </xf>
    <xf numFmtId="0" fontId="48" fillId="33" borderId="0" xfId="0" applyFont="1" applyFill="1" applyAlignment="1" applyProtection="1">
      <alignment horizontal="left" vertical="center"/>
      <protection/>
    </xf>
    <xf numFmtId="0" fontId="48" fillId="33" borderId="0" xfId="0" applyFont="1" applyFill="1" applyAlignment="1" applyProtection="1">
      <alignment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1" fillId="33" borderId="9" xfId="0" applyFont="1" applyFill="1" applyBorder="1" applyAlignment="1" applyProtection="1">
      <alignment horizontal="center" vertical="center" wrapText="1"/>
      <protection/>
    </xf>
    <xf numFmtId="0" fontId="52" fillId="33" borderId="9" xfId="0" applyFont="1" applyFill="1" applyBorder="1" applyAlignment="1" applyProtection="1">
      <alignment horizontal="left" vertical="center" wrapText="1"/>
      <protection/>
    </xf>
    <xf numFmtId="0" fontId="53" fillId="33" borderId="9" xfId="0" applyFont="1" applyFill="1" applyBorder="1" applyAlignment="1" applyProtection="1">
      <alignment horizontal="center" vertical="center"/>
      <protection/>
    </xf>
    <xf numFmtId="0" fontId="53" fillId="33" borderId="9" xfId="0" applyFont="1" applyFill="1" applyBorder="1" applyAlignment="1" applyProtection="1">
      <alignment horizontal="center" vertical="center" wrapText="1"/>
      <protection/>
    </xf>
    <xf numFmtId="0" fontId="53" fillId="33" borderId="9" xfId="0" applyFont="1" applyFill="1" applyBorder="1" applyAlignment="1" applyProtection="1">
      <alignment/>
      <protection/>
    </xf>
    <xf numFmtId="0" fontId="54" fillId="33" borderId="9" xfId="0" applyFont="1" applyFill="1" applyBorder="1" applyAlignment="1" applyProtection="1">
      <alignment horizontal="center" vertical="center" wrapText="1"/>
      <protection/>
    </xf>
    <xf numFmtId="0" fontId="54" fillId="33" borderId="9" xfId="0" applyFont="1" applyFill="1" applyBorder="1" applyAlignment="1" applyProtection="1">
      <alignment vertical="center" wrapText="1"/>
      <protection/>
    </xf>
    <xf numFmtId="0" fontId="54" fillId="33" borderId="9" xfId="0" applyFont="1" applyFill="1" applyBorder="1" applyAlignment="1" applyProtection="1">
      <alignment horizontal="center" vertical="center"/>
      <protection/>
    </xf>
    <xf numFmtId="0" fontId="52" fillId="33" borderId="9" xfId="0" applyFont="1" applyFill="1" applyBorder="1" applyAlignment="1" applyProtection="1">
      <alignment horizontal="left" vertical="center"/>
      <protection/>
    </xf>
    <xf numFmtId="0" fontId="53" fillId="33" borderId="0" xfId="0" applyFont="1" applyFill="1" applyAlignment="1" applyProtection="1">
      <alignment horizontal="left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0" fontId="53" fillId="33" borderId="0" xfId="0" applyFont="1" applyFill="1" applyAlignment="1" applyProtection="1">
      <alignment/>
      <protection/>
    </xf>
    <xf numFmtId="0" fontId="53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view="pageBreakPreview" zoomScaleSheetLayoutView="100" workbookViewId="0" topLeftCell="A1">
      <selection activeCell="J67" sqref="J67"/>
    </sheetView>
  </sheetViews>
  <sheetFormatPr defaultColWidth="9.00390625" defaultRowHeight="14.25"/>
  <cols>
    <col min="1" max="1" width="7.25390625" style="1" bestFit="1" customWidth="1"/>
    <col min="2" max="2" width="40.125" style="5" bestFit="1" customWidth="1"/>
    <col min="3" max="3" width="8.375" style="1" bestFit="1" customWidth="1"/>
    <col min="4" max="4" width="11.875" style="1" bestFit="1" customWidth="1"/>
    <col min="5" max="5" width="12.25390625" style="1" hidden="1" customWidth="1"/>
    <col min="6" max="6" width="28.125" style="1" bestFit="1" customWidth="1"/>
    <col min="7" max="7" width="6.125" style="6" bestFit="1" customWidth="1"/>
    <col min="8" max="8" width="6.00390625" style="1" bestFit="1" customWidth="1"/>
    <col min="9" max="9" width="7.375" style="6" bestFit="1" customWidth="1"/>
    <col min="10" max="10" width="8.75390625" style="6" bestFit="1" customWidth="1"/>
    <col min="11" max="11" width="7.125" style="6" bestFit="1" customWidth="1"/>
    <col min="12" max="12" width="12.75390625" style="6" bestFit="1" customWidth="1"/>
    <col min="13" max="25" width="17.625" style="6" bestFit="1" customWidth="1"/>
    <col min="26" max="26" width="17.625" style="6" hidden="1" customWidth="1"/>
    <col min="27" max="16384" width="10.25390625" style="6" bestFit="1" customWidth="1"/>
  </cols>
  <sheetData>
    <row r="1" spans="1:26" s="1" customFormat="1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R1" s="2"/>
      <c r="Z1" s="1" t="s">
        <v>1</v>
      </c>
    </row>
    <row r="2" spans="1:18" s="1" customFormat="1" ht="20.25" customHeight="1">
      <c r="A2" s="5" t="s">
        <v>2</v>
      </c>
      <c r="B2" s="5"/>
      <c r="C2" s="5"/>
      <c r="R2" s="2"/>
    </row>
    <row r="3" spans="1:10" s="2" customFormat="1" ht="56.25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</row>
    <row r="4" spans="1:10" ht="22.5" customHeight="1">
      <c r="A4" s="9" t="s">
        <v>13</v>
      </c>
      <c r="B4" s="9"/>
      <c r="C4" s="10"/>
      <c r="D4" s="11"/>
      <c r="E4" s="11"/>
      <c r="F4" s="11"/>
      <c r="G4" s="12"/>
      <c r="H4" s="10"/>
      <c r="I4" s="12"/>
      <c r="J4" s="12"/>
    </row>
    <row r="5" spans="1:10" s="3" customFormat="1" ht="22.5" customHeight="1">
      <c r="A5" s="13">
        <v>1</v>
      </c>
      <c r="B5" s="14" t="s">
        <v>14</v>
      </c>
      <c r="C5" s="14" t="s">
        <v>15</v>
      </c>
      <c r="D5" s="14" t="s">
        <v>16</v>
      </c>
      <c r="E5" s="14">
        <v>445333.9333</v>
      </c>
      <c r="F5" s="14" t="s">
        <v>17</v>
      </c>
      <c r="G5" s="13">
        <v>99.5</v>
      </c>
      <c r="H5" s="13">
        <v>99</v>
      </c>
      <c r="I5" s="13">
        <f aca="true" t="shared" si="0" ref="I5:I23">AVERAGE(G5:H5)</f>
        <v>99.25</v>
      </c>
      <c r="J5" s="13">
        <v>1</v>
      </c>
    </row>
    <row r="6" spans="1:10" s="3" customFormat="1" ht="22.5" customHeight="1">
      <c r="A6" s="13">
        <v>2</v>
      </c>
      <c r="B6" s="14" t="s">
        <v>18</v>
      </c>
      <c r="C6" s="14" t="s">
        <v>15</v>
      </c>
      <c r="D6" s="14" t="s">
        <v>19</v>
      </c>
      <c r="E6" s="14"/>
      <c r="F6" s="14" t="s">
        <v>20</v>
      </c>
      <c r="G6" s="13">
        <v>99.5</v>
      </c>
      <c r="H6" s="13">
        <v>99</v>
      </c>
      <c r="I6" s="13">
        <f t="shared" si="0"/>
        <v>99.25</v>
      </c>
      <c r="J6" s="13">
        <v>2</v>
      </c>
    </row>
    <row r="7" spans="1:10" s="3" customFormat="1" ht="22.5" customHeight="1">
      <c r="A7" s="13">
        <v>3</v>
      </c>
      <c r="B7" s="14" t="s">
        <v>21</v>
      </c>
      <c r="C7" s="14" t="s">
        <v>15</v>
      </c>
      <c r="D7" s="14"/>
      <c r="E7" s="14">
        <v>20000</v>
      </c>
      <c r="F7" s="14" t="s">
        <v>22</v>
      </c>
      <c r="G7" s="13">
        <v>99</v>
      </c>
      <c r="H7" s="13">
        <v>70</v>
      </c>
      <c r="I7" s="13">
        <f t="shared" si="0"/>
        <v>84.5</v>
      </c>
      <c r="J7" s="13">
        <v>18</v>
      </c>
    </row>
    <row r="8" spans="1:10" s="3" customFormat="1" ht="22.5" customHeight="1">
      <c r="A8" s="13">
        <v>4</v>
      </c>
      <c r="B8" s="14" t="s">
        <v>23</v>
      </c>
      <c r="C8" s="14" t="s">
        <v>15</v>
      </c>
      <c r="D8" s="14" t="s">
        <v>16</v>
      </c>
      <c r="E8" s="14">
        <v>36210.0998</v>
      </c>
      <c r="F8" s="14" t="s">
        <v>24</v>
      </c>
      <c r="G8" s="13">
        <v>99</v>
      </c>
      <c r="H8" s="13">
        <v>99</v>
      </c>
      <c r="I8" s="13">
        <f t="shared" si="0"/>
        <v>99</v>
      </c>
      <c r="J8" s="13">
        <v>3</v>
      </c>
    </row>
    <row r="9" spans="1:10" s="3" customFormat="1" ht="22.5" customHeight="1">
      <c r="A9" s="13">
        <v>5</v>
      </c>
      <c r="B9" s="14" t="s">
        <v>25</v>
      </c>
      <c r="C9" s="14" t="s">
        <v>15</v>
      </c>
      <c r="D9" s="14" t="s">
        <v>26</v>
      </c>
      <c r="E9" s="14">
        <v>89302</v>
      </c>
      <c r="F9" s="14" t="s">
        <v>17</v>
      </c>
      <c r="G9" s="13">
        <v>99</v>
      </c>
      <c r="H9" s="13">
        <v>90</v>
      </c>
      <c r="I9" s="13">
        <f t="shared" si="0"/>
        <v>94.5</v>
      </c>
      <c r="J9" s="13">
        <v>15</v>
      </c>
    </row>
    <row r="10" spans="1:10" s="3" customFormat="1" ht="22.5" customHeight="1">
      <c r="A10" s="13">
        <v>6</v>
      </c>
      <c r="B10" s="14" t="s">
        <v>27</v>
      </c>
      <c r="C10" s="14" t="s">
        <v>15</v>
      </c>
      <c r="D10" s="14"/>
      <c r="E10" s="14">
        <v>35591.3648</v>
      </c>
      <c r="F10" s="14" t="s">
        <v>28</v>
      </c>
      <c r="G10" s="13">
        <v>99</v>
      </c>
      <c r="H10" s="13">
        <v>98</v>
      </c>
      <c r="I10" s="13">
        <f t="shared" si="0"/>
        <v>98.5</v>
      </c>
      <c r="J10" s="13">
        <v>4</v>
      </c>
    </row>
    <row r="11" spans="1:10" s="3" customFormat="1" ht="22.5" customHeight="1">
      <c r="A11" s="13">
        <v>7</v>
      </c>
      <c r="B11" s="14" t="s">
        <v>29</v>
      </c>
      <c r="C11" s="14" t="s">
        <v>15</v>
      </c>
      <c r="D11" s="14" t="s">
        <v>16</v>
      </c>
      <c r="E11" s="14">
        <v>35000</v>
      </c>
      <c r="F11" s="14" t="s">
        <v>30</v>
      </c>
      <c r="G11" s="13">
        <v>98</v>
      </c>
      <c r="H11" s="13">
        <v>98</v>
      </c>
      <c r="I11" s="13">
        <f t="shared" si="0"/>
        <v>98</v>
      </c>
      <c r="J11" s="13">
        <v>6</v>
      </c>
    </row>
    <row r="12" spans="1:10" s="3" customFormat="1" ht="22.5" customHeight="1">
      <c r="A12" s="13">
        <v>8</v>
      </c>
      <c r="B12" s="14" t="s">
        <v>31</v>
      </c>
      <c r="C12" s="14" t="s">
        <v>15</v>
      </c>
      <c r="D12" s="14"/>
      <c r="E12" s="14">
        <v>22000</v>
      </c>
      <c r="F12" s="14" t="s">
        <v>32</v>
      </c>
      <c r="G12" s="15">
        <v>98</v>
      </c>
      <c r="H12" s="13">
        <v>99</v>
      </c>
      <c r="I12" s="13">
        <f t="shared" si="0"/>
        <v>98.5</v>
      </c>
      <c r="J12" s="13">
        <v>5</v>
      </c>
    </row>
    <row r="13" spans="1:10" s="3" customFormat="1" ht="22.5" customHeight="1">
      <c r="A13" s="13">
        <v>9</v>
      </c>
      <c r="B13" s="14" t="s">
        <v>18</v>
      </c>
      <c r="C13" s="14" t="s">
        <v>15</v>
      </c>
      <c r="D13" s="14" t="s">
        <v>16</v>
      </c>
      <c r="E13" s="14"/>
      <c r="F13" s="14" t="s">
        <v>24</v>
      </c>
      <c r="G13" s="13">
        <v>98</v>
      </c>
      <c r="H13" s="13">
        <v>97</v>
      </c>
      <c r="I13" s="13">
        <f t="shared" si="0"/>
        <v>97.5</v>
      </c>
      <c r="J13" s="13">
        <v>11</v>
      </c>
    </row>
    <row r="14" spans="1:10" s="3" customFormat="1" ht="22.5" customHeight="1">
      <c r="A14" s="13">
        <v>10</v>
      </c>
      <c r="B14" s="14" t="s">
        <v>33</v>
      </c>
      <c r="C14" s="14" t="s">
        <v>15</v>
      </c>
      <c r="D14" s="14"/>
      <c r="E14" s="14">
        <v>31000</v>
      </c>
      <c r="F14" s="14" t="s">
        <v>34</v>
      </c>
      <c r="G14" s="13">
        <v>97</v>
      </c>
      <c r="H14" s="13">
        <v>98</v>
      </c>
      <c r="I14" s="13">
        <f t="shared" si="0"/>
        <v>97.5</v>
      </c>
      <c r="J14" s="13">
        <v>9</v>
      </c>
    </row>
    <row r="15" spans="1:12" s="4" customFormat="1" ht="22.5" customHeight="1">
      <c r="A15" s="13">
        <v>11</v>
      </c>
      <c r="B15" s="14" t="s">
        <v>35</v>
      </c>
      <c r="C15" s="14" t="s">
        <v>15</v>
      </c>
      <c r="D15" s="14"/>
      <c r="E15" s="14">
        <v>34400</v>
      </c>
      <c r="F15" s="14" t="s">
        <v>32</v>
      </c>
      <c r="G15" s="13">
        <v>97</v>
      </c>
      <c r="H15" s="13">
        <v>99</v>
      </c>
      <c r="I15" s="13">
        <f t="shared" si="0"/>
        <v>98</v>
      </c>
      <c r="J15" s="13">
        <v>7</v>
      </c>
      <c r="K15" s="3"/>
      <c r="L15" s="3"/>
    </row>
    <row r="16" spans="1:10" s="3" customFormat="1" ht="22.5" customHeight="1">
      <c r="A16" s="13">
        <v>12</v>
      </c>
      <c r="B16" s="14" t="s">
        <v>36</v>
      </c>
      <c r="C16" s="14" t="s">
        <v>15</v>
      </c>
      <c r="D16" s="14"/>
      <c r="E16" s="14">
        <v>43700</v>
      </c>
      <c r="F16" s="14" t="s">
        <v>32</v>
      </c>
      <c r="G16" s="15">
        <v>97</v>
      </c>
      <c r="H16" s="13">
        <v>99</v>
      </c>
      <c r="I16" s="13">
        <f t="shared" si="0"/>
        <v>98</v>
      </c>
      <c r="J16" s="13">
        <v>8</v>
      </c>
    </row>
    <row r="17" spans="1:10" s="3" customFormat="1" ht="22.5" customHeight="1">
      <c r="A17" s="13">
        <v>13</v>
      </c>
      <c r="B17" s="14" t="s">
        <v>18</v>
      </c>
      <c r="C17" s="14" t="s">
        <v>15</v>
      </c>
      <c r="D17" s="14" t="s">
        <v>37</v>
      </c>
      <c r="E17" s="14"/>
      <c r="F17" s="14" t="s">
        <v>38</v>
      </c>
      <c r="G17" s="13">
        <v>97</v>
      </c>
      <c r="H17" s="13">
        <v>98</v>
      </c>
      <c r="I17" s="13">
        <f t="shared" si="0"/>
        <v>97.5</v>
      </c>
      <c r="J17" s="13">
        <v>10</v>
      </c>
    </row>
    <row r="18" spans="1:10" s="3" customFormat="1" ht="22.5" customHeight="1">
      <c r="A18" s="13">
        <v>14</v>
      </c>
      <c r="B18" s="14" t="s">
        <v>39</v>
      </c>
      <c r="C18" s="14" t="s">
        <v>15</v>
      </c>
      <c r="D18" s="14"/>
      <c r="E18" s="14">
        <v>93873.3641</v>
      </c>
      <c r="F18" s="14" t="s">
        <v>40</v>
      </c>
      <c r="G18" s="13">
        <v>95</v>
      </c>
      <c r="H18" s="13">
        <v>98</v>
      </c>
      <c r="I18" s="13">
        <f t="shared" si="0"/>
        <v>96.5</v>
      </c>
      <c r="J18" s="13">
        <v>12</v>
      </c>
    </row>
    <row r="19" spans="1:10" s="3" customFormat="1" ht="34.5" customHeight="1">
      <c r="A19" s="13">
        <v>15</v>
      </c>
      <c r="B19" s="14" t="s">
        <v>41</v>
      </c>
      <c r="C19" s="14" t="s">
        <v>15</v>
      </c>
      <c r="D19" s="14" t="s">
        <v>42</v>
      </c>
      <c r="E19" s="14">
        <v>27700</v>
      </c>
      <c r="F19" s="14" t="s">
        <v>43</v>
      </c>
      <c r="G19" s="13">
        <v>95</v>
      </c>
      <c r="H19" s="13">
        <v>95</v>
      </c>
      <c r="I19" s="13">
        <f t="shared" si="0"/>
        <v>95</v>
      </c>
      <c r="J19" s="13">
        <v>14</v>
      </c>
    </row>
    <row r="20" spans="1:12" s="4" customFormat="1" ht="22.5" customHeight="1">
      <c r="A20" s="13">
        <v>16</v>
      </c>
      <c r="B20" s="14" t="s">
        <v>44</v>
      </c>
      <c r="C20" s="14" t="s">
        <v>15</v>
      </c>
      <c r="D20" s="14"/>
      <c r="E20" s="14">
        <v>25000</v>
      </c>
      <c r="F20" s="14" t="s">
        <v>45</v>
      </c>
      <c r="G20" s="13">
        <v>94.5</v>
      </c>
      <c r="H20" s="13">
        <v>96</v>
      </c>
      <c r="I20" s="13">
        <f t="shared" si="0"/>
        <v>95.25</v>
      </c>
      <c r="J20" s="13">
        <v>13</v>
      </c>
      <c r="K20" s="3"/>
      <c r="L20" s="3"/>
    </row>
    <row r="21" spans="1:12" s="4" customFormat="1" ht="22.5" customHeight="1">
      <c r="A21" s="13">
        <v>17</v>
      </c>
      <c r="B21" s="14" t="s">
        <v>46</v>
      </c>
      <c r="C21" s="14" t="s">
        <v>15</v>
      </c>
      <c r="D21" s="14"/>
      <c r="E21" s="14">
        <v>18000</v>
      </c>
      <c r="F21" s="14" t="s">
        <v>47</v>
      </c>
      <c r="G21" s="13">
        <v>91</v>
      </c>
      <c r="H21" s="13">
        <v>96</v>
      </c>
      <c r="I21" s="13">
        <f t="shared" si="0"/>
        <v>93.5</v>
      </c>
      <c r="J21" s="13">
        <v>16</v>
      </c>
      <c r="K21" s="3"/>
      <c r="L21" s="3"/>
    </row>
    <row r="22" spans="1:12" s="4" customFormat="1" ht="22.5" customHeight="1">
      <c r="A22" s="13">
        <v>18</v>
      </c>
      <c r="B22" s="14" t="s">
        <v>48</v>
      </c>
      <c r="C22" s="14" t="s">
        <v>15</v>
      </c>
      <c r="D22" s="14" t="s">
        <v>16</v>
      </c>
      <c r="E22" s="14">
        <v>12230.49</v>
      </c>
      <c r="F22" s="14" t="s">
        <v>49</v>
      </c>
      <c r="G22" s="13">
        <v>88</v>
      </c>
      <c r="H22" s="13">
        <v>89</v>
      </c>
      <c r="I22" s="13">
        <f t="shared" si="0"/>
        <v>88.5</v>
      </c>
      <c r="J22" s="13">
        <v>17</v>
      </c>
      <c r="K22" s="3"/>
      <c r="L22" s="3"/>
    </row>
    <row r="23" spans="1:10" s="3" customFormat="1" ht="30.75" customHeight="1">
      <c r="A23" s="13">
        <v>19</v>
      </c>
      <c r="B23" s="14" t="s">
        <v>48</v>
      </c>
      <c r="C23" s="14" t="s">
        <v>15</v>
      </c>
      <c r="D23" s="14" t="s">
        <v>37</v>
      </c>
      <c r="E23" s="14">
        <v>13079.62</v>
      </c>
      <c r="F23" s="14" t="s">
        <v>50</v>
      </c>
      <c r="G23" s="13">
        <v>82</v>
      </c>
      <c r="H23" s="13">
        <v>80</v>
      </c>
      <c r="I23" s="13">
        <f t="shared" si="0"/>
        <v>81</v>
      </c>
      <c r="J23" s="13">
        <v>19</v>
      </c>
    </row>
    <row r="24" spans="1:12" ht="22.5" customHeight="1">
      <c r="A24" s="9" t="s">
        <v>51</v>
      </c>
      <c r="B24" s="9"/>
      <c r="C24" s="10"/>
      <c r="D24" s="11"/>
      <c r="E24" s="11"/>
      <c r="F24" s="11"/>
      <c r="G24" s="12"/>
      <c r="H24" s="11"/>
      <c r="I24" s="13"/>
      <c r="J24" s="12"/>
      <c r="K24" s="3"/>
      <c r="L24" s="3"/>
    </row>
    <row r="25" spans="1:10" s="3" customFormat="1" ht="22.5" customHeight="1">
      <c r="A25" s="13">
        <v>1</v>
      </c>
      <c r="B25" s="14" t="s">
        <v>23</v>
      </c>
      <c r="C25" s="14" t="s">
        <v>52</v>
      </c>
      <c r="D25" s="14" t="s">
        <v>53</v>
      </c>
      <c r="E25" s="14">
        <v>540</v>
      </c>
      <c r="F25" s="14" t="s">
        <v>54</v>
      </c>
      <c r="G25" s="13">
        <v>99</v>
      </c>
      <c r="H25" s="13">
        <v>100</v>
      </c>
      <c r="I25" s="13">
        <f aca="true" t="shared" si="1" ref="I25:I55">AVERAGE(G25:H25)</f>
        <v>99.5</v>
      </c>
      <c r="J25" s="13">
        <v>1</v>
      </c>
    </row>
    <row r="26" spans="1:10" s="3" customFormat="1" ht="22.5" customHeight="1">
      <c r="A26" s="13">
        <v>2</v>
      </c>
      <c r="B26" s="14" t="s">
        <v>14</v>
      </c>
      <c r="C26" s="14" t="s">
        <v>52</v>
      </c>
      <c r="D26" s="14" t="s">
        <v>53</v>
      </c>
      <c r="E26" s="14" t="s">
        <v>55</v>
      </c>
      <c r="F26" s="14" t="s">
        <v>56</v>
      </c>
      <c r="G26" s="13">
        <v>99</v>
      </c>
      <c r="H26" s="13">
        <v>100</v>
      </c>
      <c r="I26" s="13">
        <f t="shared" si="1"/>
        <v>99.5</v>
      </c>
      <c r="J26" s="13">
        <v>2</v>
      </c>
    </row>
    <row r="27" spans="1:10" s="3" customFormat="1" ht="25.5" customHeight="1">
      <c r="A27" s="13">
        <v>3</v>
      </c>
      <c r="B27" s="14" t="s">
        <v>27</v>
      </c>
      <c r="C27" s="14" t="s">
        <v>57</v>
      </c>
      <c r="D27" s="14" t="s">
        <v>53</v>
      </c>
      <c r="E27" s="14">
        <v>268.488</v>
      </c>
      <c r="F27" s="14" t="s">
        <v>58</v>
      </c>
      <c r="G27" s="13">
        <v>99</v>
      </c>
      <c r="H27" s="13">
        <v>99</v>
      </c>
      <c r="I27" s="13">
        <f t="shared" si="1"/>
        <v>99</v>
      </c>
      <c r="J27" s="13">
        <v>3</v>
      </c>
    </row>
    <row r="28" spans="1:10" s="3" customFormat="1" ht="22.5" customHeight="1">
      <c r="A28" s="13">
        <v>4</v>
      </c>
      <c r="B28" s="14" t="s">
        <v>29</v>
      </c>
      <c r="C28" s="14" t="s">
        <v>52</v>
      </c>
      <c r="D28" s="14" t="s">
        <v>53</v>
      </c>
      <c r="E28" s="14">
        <v>385</v>
      </c>
      <c r="F28" s="14" t="s">
        <v>59</v>
      </c>
      <c r="G28" s="13">
        <v>98</v>
      </c>
      <c r="H28" s="13">
        <v>96</v>
      </c>
      <c r="I28" s="13">
        <f t="shared" si="1"/>
        <v>97</v>
      </c>
      <c r="J28" s="13">
        <v>9</v>
      </c>
    </row>
    <row r="29" spans="1:10" s="3" customFormat="1" ht="22.5" customHeight="1">
      <c r="A29" s="13">
        <v>5</v>
      </c>
      <c r="B29" s="14" t="s">
        <v>18</v>
      </c>
      <c r="C29" s="14" t="s">
        <v>57</v>
      </c>
      <c r="D29" s="14" t="s">
        <v>53</v>
      </c>
      <c r="E29" s="14"/>
      <c r="F29" s="14" t="s">
        <v>58</v>
      </c>
      <c r="G29" s="13">
        <v>98</v>
      </c>
      <c r="H29" s="13">
        <v>99</v>
      </c>
      <c r="I29" s="13">
        <f t="shared" si="1"/>
        <v>98.5</v>
      </c>
      <c r="J29" s="13">
        <v>4</v>
      </c>
    </row>
    <row r="30" spans="1:10" s="3" customFormat="1" ht="22.5" customHeight="1">
      <c r="A30" s="13">
        <v>6</v>
      </c>
      <c r="B30" s="14" t="s">
        <v>36</v>
      </c>
      <c r="C30" s="14" t="s">
        <v>57</v>
      </c>
      <c r="D30" s="14"/>
      <c r="E30" s="14">
        <v>424.92</v>
      </c>
      <c r="F30" s="14" t="s">
        <v>60</v>
      </c>
      <c r="G30" s="13">
        <v>97</v>
      </c>
      <c r="H30" s="13">
        <v>99</v>
      </c>
      <c r="I30" s="13">
        <f t="shared" si="1"/>
        <v>98</v>
      </c>
      <c r="J30" s="13">
        <v>6</v>
      </c>
    </row>
    <row r="31" spans="1:10" s="3" customFormat="1" ht="27.75" customHeight="1">
      <c r="A31" s="13">
        <v>7</v>
      </c>
      <c r="B31" s="14" t="s">
        <v>35</v>
      </c>
      <c r="C31" s="14" t="s">
        <v>57</v>
      </c>
      <c r="D31" s="14"/>
      <c r="E31" s="14" t="s">
        <v>61</v>
      </c>
      <c r="F31" s="14" t="s">
        <v>62</v>
      </c>
      <c r="G31" s="15">
        <v>96</v>
      </c>
      <c r="H31" s="13">
        <v>100</v>
      </c>
      <c r="I31" s="13">
        <f t="shared" si="1"/>
        <v>98</v>
      </c>
      <c r="J31" s="13">
        <v>7</v>
      </c>
    </row>
    <row r="32" spans="1:10" s="3" customFormat="1" ht="22.5" customHeight="1">
      <c r="A32" s="13">
        <v>8</v>
      </c>
      <c r="B32" s="14" t="s">
        <v>31</v>
      </c>
      <c r="C32" s="14" t="s">
        <v>57</v>
      </c>
      <c r="D32" s="14"/>
      <c r="E32" s="14" t="s">
        <v>61</v>
      </c>
      <c r="F32" s="14" t="s">
        <v>62</v>
      </c>
      <c r="G32" s="13">
        <v>96</v>
      </c>
      <c r="H32" s="13">
        <v>96</v>
      </c>
      <c r="I32" s="13">
        <f t="shared" si="1"/>
        <v>96</v>
      </c>
      <c r="J32" s="13">
        <v>11</v>
      </c>
    </row>
    <row r="33" spans="1:10" s="3" customFormat="1" ht="22.5" customHeight="1">
      <c r="A33" s="13">
        <v>9</v>
      </c>
      <c r="B33" s="14" t="s">
        <v>18</v>
      </c>
      <c r="C33" s="14" t="s">
        <v>57</v>
      </c>
      <c r="D33" s="14" t="s">
        <v>63</v>
      </c>
      <c r="E33" s="14"/>
      <c r="F33" s="14" t="s">
        <v>64</v>
      </c>
      <c r="G33" s="13">
        <v>96</v>
      </c>
      <c r="H33" s="13">
        <v>95</v>
      </c>
      <c r="I33" s="13">
        <f t="shared" si="1"/>
        <v>95.5</v>
      </c>
      <c r="J33" s="13">
        <v>13</v>
      </c>
    </row>
    <row r="34" spans="1:10" s="3" customFormat="1" ht="22.5" customHeight="1">
      <c r="A34" s="13">
        <v>10</v>
      </c>
      <c r="B34" s="14" t="s">
        <v>48</v>
      </c>
      <c r="C34" s="14" t="s">
        <v>57</v>
      </c>
      <c r="D34" s="14" t="s">
        <v>65</v>
      </c>
      <c r="E34" s="14">
        <v>330</v>
      </c>
      <c r="F34" s="14" t="s">
        <v>66</v>
      </c>
      <c r="G34" s="13">
        <v>95</v>
      </c>
      <c r="H34" s="13">
        <v>96</v>
      </c>
      <c r="I34" s="13">
        <f t="shared" si="1"/>
        <v>95.5</v>
      </c>
      <c r="J34" s="13">
        <v>14</v>
      </c>
    </row>
    <row r="35" spans="1:10" s="3" customFormat="1" ht="22.5" customHeight="1">
      <c r="A35" s="13">
        <v>11</v>
      </c>
      <c r="B35" s="14" t="s">
        <v>33</v>
      </c>
      <c r="C35" s="14" t="s">
        <v>57</v>
      </c>
      <c r="D35" s="14"/>
      <c r="E35" s="14">
        <v>397.09</v>
      </c>
      <c r="F35" s="14" t="s">
        <v>67</v>
      </c>
      <c r="G35" s="13">
        <v>95</v>
      </c>
      <c r="H35" s="13">
        <v>95</v>
      </c>
      <c r="I35" s="13">
        <f t="shared" si="1"/>
        <v>95</v>
      </c>
      <c r="J35" s="13">
        <v>18</v>
      </c>
    </row>
    <row r="36" spans="1:10" s="3" customFormat="1" ht="22.5" customHeight="1">
      <c r="A36" s="13">
        <v>12</v>
      </c>
      <c r="B36" s="14" t="s">
        <v>18</v>
      </c>
      <c r="C36" s="14" t="s">
        <v>57</v>
      </c>
      <c r="D36" s="14" t="s">
        <v>68</v>
      </c>
      <c r="E36" s="14"/>
      <c r="F36" s="14" t="s">
        <v>69</v>
      </c>
      <c r="G36" s="13">
        <v>95</v>
      </c>
      <c r="H36" s="13">
        <v>96</v>
      </c>
      <c r="I36" s="13">
        <f t="shared" si="1"/>
        <v>95.5</v>
      </c>
      <c r="J36" s="13">
        <v>15</v>
      </c>
    </row>
    <row r="37" spans="1:10" s="3" customFormat="1" ht="22.5" customHeight="1">
      <c r="A37" s="13">
        <v>13</v>
      </c>
      <c r="B37" s="14" t="s">
        <v>39</v>
      </c>
      <c r="C37" s="14" t="s">
        <v>57</v>
      </c>
      <c r="D37" s="14"/>
      <c r="E37" s="14">
        <v>1130.3111</v>
      </c>
      <c r="F37" s="14" t="s">
        <v>70</v>
      </c>
      <c r="G37" s="13">
        <v>94</v>
      </c>
      <c r="H37" s="13">
        <v>95</v>
      </c>
      <c r="I37" s="13">
        <f t="shared" si="1"/>
        <v>94.5</v>
      </c>
      <c r="J37" s="13">
        <v>19</v>
      </c>
    </row>
    <row r="38" spans="1:10" s="3" customFormat="1" ht="22.5" customHeight="1">
      <c r="A38" s="13">
        <v>14</v>
      </c>
      <c r="B38" s="14" t="s">
        <v>44</v>
      </c>
      <c r="C38" s="14" t="s">
        <v>57</v>
      </c>
      <c r="D38" s="14"/>
      <c r="E38" s="14">
        <v>325.7</v>
      </c>
      <c r="F38" s="14" t="s">
        <v>71</v>
      </c>
      <c r="G38" s="13">
        <v>94</v>
      </c>
      <c r="H38" s="13">
        <v>95</v>
      </c>
      <c r="I38" s="13">
        <f t="shared" si="1"/>
        <v>94.5</v>
      </c>
      <c r="J38" s="13">
        <v>20</v>
      </c>
    </row>
    <row r="39" spans="1:10" s="3" customFormat="1" ht="22.5" customHeight="1">
      <c r="A39" s="13">
        <v>15</v>
      </c>
      <c r="B39" s="14" t="s">
        <v>46</v>
      </c>
      <c r="C39" s="14" t="s">
        <v>57</v>
      </c>
      <c r="D39" s="14"/>
      <c r="E39" s="14">
        <v>220</v>
      </c>
      <c r="F39" s="14" t="s">
        <v>72</v>
      </c>
      <c r="G39" s="13">
        <v>93</v>
      </c>
      <c r="H39" s="13">
        <v>94</v>
      </c>
      <c r="I39" s="13">
        <f t="shared" si="1"/>
        <v>93.5</v>
      </c>
      <c r="J39" s="13">
        <v>22</v>
      </c>
    </row>
    <row r="40" spans="1:10" s="3" customFormat="1" ht="22.5" customHeight="1">
      <c r="A40" s="13">
        <v>16</v>
      </c>
      <c r="B40" s="14" t="s">
        <v>25</v>
      </c>
      <c r="C40" s="14" t="s">
        <v>57</v>
      </c>
      <c r="D40" s="14"/>
      <c r="E40" s="14">
        <v>827.0394</v>
      </c>
      <c r="F40" s="14" t="s">
        <v>60</v>
      </c>
      <c r="G40" s="13">
        <v>92</v>
      </c>
      <c r="H40" s="13">
        <v>94</v>
      </c>
      <c r="I40" s="13">
        <f t="shared" si="1"/>
        <v>93</v>
      </c>
      <c r="J40" s="13">
        <v>23</v>
      </c>
    </row>
    <row r="41" spans="1:10" s="3" customFormat="1" ht="22.5" customHeight="1">
      <c r="A41" s="13">
        <v>17</v>
      </c>
      <c r="B41" s="14" t="s">
        <v>21</v>
      </c>
      <c r="C41" s="14" t="s">
        <v>57</v>
      </c>
      <c r="D41" s="14"/>
      <c r="E41" s="14">
        <v>220</v>
      </c>
      <c r="F41" s="14" t="s">
        <v>70</v>
      </c>
      <c r="G41" s="13">
        <v>91</v>
      </c>
      <c r="H41" s="13">
        <v>70</v>
      </c>
      <c r="I41" s="13">
        <f t="shared" si="1"/>
        <v>80.5</v>
      </c>
      <c r="J41" s="13">
        <v>31</v>
      </c>
    </row>
    <row r="42" spans="1:10" s="3" customFormat="1" ht="22.5" customHeight="1">
      <c r="A42" s="13">
        <v>18</v>
      </c>
      <c r="B42" s="14" t="s">
        <v>41</v>
      </c>
      <c r="C42" s="14" t="s">
        <v>52</v>
      </c>
      <c r="D42" s="14" t="s">
        <v>42</v>
      </c>
      <c r="E42" s="14">
        <v>450</v>
      </c>
      <c r="F42" s="14" t="s">
        <v>73</v>
      </c>
      <c r="G42" s="13">
        <v>85</v>
      </c>
      <c r="H42" s="13">
        <v>84</v>
      </c>
      <c r="I42" s="13">
        <f t="shared" si="1"/>
        <v>84.5</v>
      </c>
      <c r="J42" s="13">
        <v>29</v>
      </c>
    </row>
    <row r="43" spans="1:10" s="3" customFormat="1" ht="22.5" customHeight="1">
      <c r="A43" s="13">
        <v>19</v>
      </c>
      <c r="B43" s="14" t="s">
        <v>36</v>
      </c>
      <c r="C43" s="14" t="s">
        <v>74</v>
      </c>
      <c r="D43" s="14"/>
      <c r="E43" s="14">
        <v>255</v>
      </c>
      <c r="F43" s="14" t="s">
        <v>75</v>
      </c>
      <c r="G43" s="15">
        <v>98</v>
      </c>
      <c r="H43" s="13">
        <v>96</v>
      </c>
      <c r="I43" s="13">
        <f t="shared" si="1"/>
        <v>97</v>
      </c>
      <c r="J43" s="13">
        <v>10</v>
      </c>
    </row>
    <row r="44" spans="1:12" s="4" customFormat="1" ht="22.5" customHeight="1">
      <c r="A44" s="13">
        <v>20</v>
      </c>
      <c r="B44" s="14" t="s">
        <v>27</v>
      </c>
      <c r="C44" s="14" t="s">
        <v>74</v>
      </c>
      <c r="D44" s="14" t="s">
        <v>53</v>
      </c>
      <c r="E44" s="14">
        <v>160</v>
      </c>
      <c r="F44" s="14" t="s">
        <v>76</v>
      </c>
      <c r="G44" s="13">
        <v>97</v>
      </c>
      <c r="H44" s="13">
        <v>99</v>
      </c>
      <c r="I44" s="13">
        <f t="shared" si="1"/>
        <v>98</v>
      </c>
      <c r="J44" s="13">
        <v>5</v>
      </c>
      <c r="K44" s="3"/>
      <c r="L44" s="3"/>
    </row>
    <row r="45" spans="1:12" s="4" customFormat="1" ht="22.5" customHeight="1">
      <c r="A45" s="13">
        <v>21</v>
      </c>
      <c r="B45" s="14" t="s">
        <v>48</v>
      </c>
      <c r="C45" s="14" t="s">
        <v>74</v>
      </c>
      <c r="D45" s="14" t="s">
        <v>65</v>
      </c>
      <c r="E45" s="14">
        <v>330</v>
      </c>
      <c r="F45" s="14" t="s">
        <v>75</v>
      </c>
      <c r="G45" s="13">
        <v>96</v>
      </c>
      <c r="H45" s="13">
        <v>95</v>
      </c>
      <c r="I45" s="13">
        <f t="shared" si="1"/>
        <v>95.5</v>
      </c>
      <c r="J45" s="13">
        <v>16</v>
      </c>
      <c r="K45" s="3"/>
      <c r="L45" s="3"/>
    </row>
    <row r="46" spans="1:12" s="4" customFormat="1" ht="22.5" customHeight="1">
      <c r="A46" s="13">
        <v>22</v>
      </c>
      <c r="B46" s="14" t="s">
        <v>31</v>
      </c>
      <c r="C46" s="14" t="s">
        <v>74</v>
      </c>
      <c r="D46" s="14"/>
      <c r="E46" s="14" t="s">
        <v>77</v>
      </c>
      <c r="F46" s="14" t="s">
        <v>75</v>
      </c>
      <c r="G46" s="15">
        <v>96</v>
      </c>
      <c r="H46" s="13">
        <v>99</v>
      </c>
      <c r="I46" s="13">
        <f t="shared" si="1"/>
        <v>97.5</v>
      </c>
      <c r="J46" s="13">
        <v>8</v>
      </c>
      <c r="K46" s="3"/>
      <c r="L46" s="3"/>
    </row>
    <row r="47" spans="1:12" s="4" customFormat="1" ht="22.5" customHeight="1">
      <c r="A47" s="13">
        <v>23</v>
      </c>
      <c r="B47" s="14" t="s">
        <v>33</v>
      </c>
      <c r="C47" s="14" t="s">
        <v>74</v>
      </c>
      <c r="D47" s="14"/>
      <c r="E47" s="14">
        <v>170.5</v>
      </c>
      <c r="F47" s="14" t="s">
        <v>78</v>
      </c>
      <c r="G47" s="13">
        <v>95</v>
      </c>
      <c r="H47" s="13">
        <v>96</v>
      </c>
      <c r="I47" s="13">
        <f t="shared" si="1"/>
        <v>95.5</v>
      </c>
      <c r="J47" s="13">
        <v>17</v>
      </c>
      <c r="K47" s="3"/>
      <c r="L47" s="3"/>
    </row>
    <row r="48" spans="1:12" s="4" customFormat="1" ht="22.5" customHeight="1">
      <c r="A48" s="13">
        <v>24</v>
      </c>
      <c r="B48" s="14" t="s">
        <v>35</v>
      </c>
      <c r="C48" s="14" t="s">
        <v>74</v>
      </c>
      <c r="D48" s="14"/>
      <c r="E48" s="14" t="s">
        <v>79</v>
      </c>
      <c r="F48" s="14" t="s">
        <v>80</v>
      </c>
      <c r="G48" s="13">
        <v>95</v>
      </c>
      <c r="H48" s="13">
        <v>97</v>
      </c>
      <c r="I48" s="13">
        <f t="shared" si="1"/>
        <v>96</v>
      </c>
      <c r="J48" s="13">
        <v>12</v>
      </c>
      <c r="K48" s="3"/>
      <c r="L48" s="3"/>
    </row>
    <row r="49" spans="1:12" s="4" customFormat="1" ht="22.5" customHeight="1">
      <c r="A49" s="13">
        <v>25</v>
      </c>
      <c r="B49" s="14" t="s">
        <v>46</v>
      </c>
      <c r="C49" s="14" t="s">
        <v>74</v>
      </c>
      <c r="D49" s="14"/>
      <c r="E49" s="14">
        <v>80</v>
      </c>
      <c r="F49" s="14" t="s">
        <v>76</v>
      </c>
      <c r="G49" s="13">
        <v>94</v>
      </c>
      <c r="H49" s="13">
        <v>95</v>
      </c>
      <c r="I49" s="13">
        <f t="shared" si="1"/>
        <v>94.5</v>
      </c>
      <c r="J49" s="13">
        <v>21</v>
      </c>
      <c r="K49" s="3"/>
      <c r="L49" s="3"/>
    </row>
    <row r="50" spans="1:12" s="4" customFormat="1" ht="22.5" customHeight="1">
      <c r="A50" s="13">
        <v>26</v>
      </c>
      <c r="B50" s="14" t="s">
        <v>44</v>
      </c>
      <c r="C50" s="14" t="s">
        <v>74</v>
      </c>
      <c r="D50" s="14"/>
      <c r="E50" s="14">
        <v>134.7</v>
      </c>
      <c r="F50" s="14" t="s">
        <v>81</v>
      </c>
      <c r="G50" s="13">
        <v>93</v>
      </c>
      <c r="H50" s="13">
        <v>92</v>
      </c>
      <c r="I50" s="13">
        <f t="shared" si="1"/>
        <v>92.5</v>
      </c>
      <c r="J50" s="13">
        <v>25</v>
      </c>
      <c r="K50" s="3"/>
      <c r="L50" s="3"/>
    </row>
    <row r="51" spans="1:12" s="4" customFormat="1" ht="22.5" customHeight="1">
      <c r="A51" s="13">
        <v>27</v>
      </c>
      <c r="B51" s="14" t="s">
        <v>21</v>
      </c>
      <c r="C51" s="14" t="s">
        <v>74</v>
      </c>
      <c r="D51" s="14"/>
      <c r="E51" s="14">
        <v>55</v>
      </c>
      <c r="F51" s="14" t="s">
        <v>82</v>
      </c>
      <c r="G51" s="13">
        <v>93</v>
      </c>
      <c r="H51" s="13">
        <v>70</v>
      </c>
      <c r="I51" s="13">
        <f t="shared" si="1"/>
        <v>81.5</v>
      </c>
      <c r="J51" s="13">
        <v>30</v>
      </c>
      <c r="K51" s="3"/>
      <c r="L51" s="3"/>
    </row>
    <row r="52" spans="1:12" s="4" customFormat="1" ht="22.5" customHeight="1">
      <c r="A52" s="13">
        <v>28</v>
      </c>
      <c r="B52" s="14" t="s">
        <v>18</v>
      </c>
      <c r="C52" s="14" t="s">
        <v>74</v>
      </c>
      <c r="D52" s="14" t="s">
        <v>68</v>
      </c>
      <c r="E52" s="14"/>
      <c r="F52" s="14" t="s">
        <v>83</v>
      </c>
      <c r="G52" s="13">
        <v>93</v>
      </c>
      <c r="H52" s="13">
        <v>93</v>
      </c>
      <c r="I52" s="13">
        <f t="shared" si="1"/>
        <v>93</v>
      </c>
      <c r="J52" s="13">
        <v>24</v>
      </c>
      <c r="K52" s="3"/>
      <c r="L52" s="3"/>
    </row>
    <row r="53" spans="1:12" s="4" customFormat="1" ht="22.5" customHeight="1">
      <c r="A53" s="13">
        <v>29</v>
      </c>
      <c r="B53" s="14" t="s">
        <v>18</v>
      </c>
      <c r="C53" s="14" t="s">
        <v>74</v>
      </c>
      <c r="D53" s="14" t="s">
        <v>53</v>
      </c>
      <c r="E53" s="14"/>
      <c r="F53" s="14" t="s">
        <v>84</v>
      </c>
      <c r="G53" s="13">
        <v>92</v>
      </c>
      <c r="H53" s="13">
        <v>93</v>
      </c>
      <c r="I53" s="13">
        <f t="shared" si="1"/>
        <v>92.5</v>
      </c>
      <c r="J53" s="13">
        <v>26</v>
      </c>
      <c r="K53" s="3"/>
      <c r="L53" s="3"/>
    </row>
    <row r="54" spans="1:12" s="4" customFormat="1" ht="33" customHeight="1">
      <c r="A54" s="13">
        <v>30</v>
      </c>
      <c r="B54" s="14" t="s">
        <v>18</v>
      </c>
      <c r="C54" s="14" t="s">
        <v>74</v>
      </c>
      <c r="D54" s="14" t="s">
        <v>63</v>
      </c>
      <c r="E54" s="14"/>
      <c r="F54" s="14" t="s">
        <v>85</v>
      </c>
      <c r="G54" s="13">
        <v>91</v>
      </c>
      <c r="H54" s="13">
        <v>92</v>
      </c>
      <c r="I54" s="13">
        <f t="shared" si="1"/>
        <v>91.5</v>
      </c>
      <c r="J54" s="13">
        <v>27</v>
      </c>
      <c r="K54" s="3"/>
      <c r="L54" s="3"/>
    </row>
    <row r="55" spans="1:12" s="4" customFormat="1" ht="22.5" customHeight="1">
      <c r="A55" s="13">
        <v>31</v>
      </c>
      <c r="B55" s="14" t="s">
        <v>25</v>
      </c>
      <c r="C55" s="14" t="s">
        <v>74</v>
      </c>
      <c r="D55" s="14"/>
      <c r="E55" s="14">
        <v>206.7598</v>
      </c>
      <c r="F55" s="14" t="s">
        <v>86</v>
      </c>
      <c r="G55" s="13">
        <v>90</v>
      </c>
      <c r="H55" s="13">
        <v>92</v>
      </c>
      <c r="I55" s="13">
        <f t="shared" si="1"/>
        <v>91</v>
      </c>
      <c r="J55" s="13">
        <v>28</v>
      </c>
      <c r="K55" s="3"/>
      <c r="L55" s="3"/>
    </row>
    <row r="56" spans="1:12" ht="22.5" customHeight="1">
      <c r="A56" s="16" t="s">
        <v>87</v>
      </c>
      <c r="B56" s="16"/>
      <c r="C56" s="10"/>
      <c r="D56" s="11"/>
      <c r="E56" s="11"/>
      <c r="F56" s="11"/>
      <c r="G56" s="12"/>
      <c r="H56" s="11"/>
      <c r="I56" s="13"/>
      <c r="J56" s="12"/>
      <c r="K56" s="3"/>
      <c r="L56" s="3"/>
    </row>
    <row r="57" spans="1:10" s="3" customFormat="1" ht="22.5" customHeight="1">
      <c r="A57" s="13">
        <v>1</v>
      </c>
      <c r="B57" s="14" t="s">
        <v>41</v>
      </c>
      <c r="C57" s="14" t="s">
        <v>88</v>
      </c>
      <c r="D57" s="14" t="s">
        <v>42</v>
      </c>
      <c r="E57" s="14">
        <v>540.85</v>
      </c>
      <c r="F57" s="14" t="s">
        <v>89</v>
      </c>
      <c r="G57" s="13">
        <v>99</v>
      </c>
      <c r="H57" s="13">
        <v>99</v>
      </c>
      <c r="I57" s="13">
        <f aca="true" t="shared" si="2" ref="I57:I74">AVERAGE(G57:H57)</f>
        <v>99</v>
      </c>
      <c r="J57" s="13">
        <v>1</v>
      </c>
    </row>
    <row r="58" spans="1:10" s="3" customFormat="1" ht="22.5" customHeight="1">
      <c r="A58" s="13">
        <v>2</v>
      </c>
      <c r="B58" s="14" t="s">
        <v>14</v>
      </c>
      <c r="C58" s="14" t="s">
        <v>88</v>
      </c>
      <c r="D58" s="14" t="s">
        <v>16</v>
      </c>
      <c r="E58" s="14">
        <v>8583.3</v>
      </c>
      <c r="F58" s="14" t="s">
        <v>90</v>
      </c>
      <c r="G58" s="13">
        <v>99</v>
      </c>
      <c r="H58" s="13">
        <v>99</v>
      </c>
      <c r="I58" s="13">
        <f t="shared" si="2"/>
        <v>99</v>
      </c>
      <c r="J58" s="13">
        <v>2</v>
      </c>
    </row>
    <row r="59" spans="1:10" s="3" customFormat="1" ht="22.5" customHeight="1">
      <c r="A59" s="13">
        <v>3</v>
      </c>
      <c r="B59" s="14" t="s">
        <v>35</v>
      </c>
      <c r="C59" s="14" t="s">
        <v>88</v>
      </c>
      <c r="D59" s="14" t="s">
        <v>91</v>
      </c>
      <c r="E59" s="14">
        <v>450.5</v>
      </c>
      <c r="F59" s="14" t="s">
        <v>92</v>
      </c>
      <c r="G59" s="15">
        <v>98</v>
      </c>
      <c r="H59" s="13">
        <v>95</v>
      </c>
      <c r="I59" s="13">
        <f t="shared" si="2"/>
        <v>96.5</v>
      </c>
      <c r="J59" s="13">
        <f>RANK(I59,$I$57:$I$74,0)</f>
        <v>12</v>
      </c>
    </row>
    <row r="60" spans="1:10" s="3" customFormat="1" ht="22.5" customHeight="1">
      <c r="A60" s="13">
        <v>4</v>
      </c>
      <c r="B60" s="14" t="s">
        <v>39</v>
      </c>
      <c r="C60" s="14" t="s">
        <v>88</v>
      </c>
      <c r="D60" s="14"/>
      <c r="E60" s="14" t="s">
        <v>93</v>
      </c>
      <c r="F60" s="14" t="s">
        <v>94</v>
      </c>
      <c r="G60" s="13">
        <v>98</v>
      </c>
      <c r="H60" s="13">
        <v>96</v>
      </c>
      <c r="I60" s="13">
        <f t="shared" si="2"/>
        <v>97</v>
      </c>
      <c r="J60" s="13">
        <v>11</v>
      </c>
    </row>
    <row r="61" spans="1:10" s="3" customFormat="1" ht="22.5" customHeight="1">
      <c r="A61" s="13">
        <v>5</v>
      </c>
      <c r="B61" s="14" t="s">
        <v>29</v>
      </c>
      <c r="C61" s="14" t="s">
        <v>88</v>
      </c>
      <c r="D61" s="14" t="s">
        <v>16</v>
      </c>
      <c r="E61" s="14">
        <v>556</v>
      </c>
      <c r="F61" s="14" t="s">
        <v>94</v>
      </c>
      <c r="G61" s="13">
        <v>98</v>
      </c>
      <c r="H61" s="13">
        <v>99</v>
      </c>
      <c r="I61" s="13">
        <f t="shared" si="2"/>
        <v>98.5</v>
      </c>
      <c r="J61" s="13">
        <v>3</v>
      </c>
    </row>
    <row r="62" spans="1:10" s="3" customFormat="1" ht="22.5" customHeight="1">
      <c r="A62" s="13">
        <v>6</v>
      </c>
      <c r="B62" s="14" t="s">
        <v>23</v>
      </c>
      <c r="C62" s="14" t="s">
        <v>88</v>
      </c>
      <c r="D62" s="14" t="s">
        <v>16</v>
      </c>
      <c r="E62" s="14">
        <v>700</v>
      </c>
      <c r="F62" s="14" t="s">
        <v>90</v>
      </c>
      <c r="G62" s="13">
        <v>98</v>
      </c>
      <c r="H62" s="13">
        <v>96</v>
      </c>
      <c r="I62" s="13">
        <f t="shared" si="2"/>
        <v>97</v>
      </c>
      <c r="J62" s="13">
        <v>6</v>
      </c>
    </row>
    <row r="63" spans="1:10" s="3" customFormat="1" ht="22.5" customHeight="1">
      <c r="A63" s="13">
        <v>7</v>
      </c>
      <c r="B63" s="14" t="s">
        <v>31</v>
      </c>
      <c r="C63" s="14" t="s">
        <v>88</v>
      </c>
      <c r="D63" s="14"/>
      <c r="E63" s="14">
        <v>380.6</v>
      </c>
      <c r="F63" s="14" t="s">
        <v>94</v>
      </c>
      <c r="G63" s="13">
        <v>98</v>
      </c>
      <c r="H63" s="13">
        <v>96</v>
      </c>
      <c r="I63" s="13">
        <f t="shared" si="2"/>
        <v>97</v>
      </c>
      <c r="J63" s="13">
        <v>10</v>
      </c>
    </row>
    <row r="64" spans="1:10" s="3" customFormat="1" ht="22.5" customHeight="1">
      <c r="A64" s="13">
        <v>8</v>
      </c>
      <c r="B64" s="14" t="s">
        <v>27</v>
      </c>
      <c r="C64" s="14" t="s">
        <v>88</v>
      </c>
      <c r="D64" s="14" t="s">
        <v>53</v>
      </c>
      <c r="E64" s="14">
        <v>561.2785</v>
      </c>
      <c r="F64" s="14" t="s">
        <v>95</v>
      </c>
      <c r="G64" s="13">
        <v>98</v>
      </c>
      <c r="H64" s="13">
        <v>96</v>
      </c>
      <c r="I64" s="13">
        <f t="shared" si="2"/>
        <v>97</v>
      </c>
      <c r="J64" s="13">
        <v>7</v>
      </c>
    </row>
    <row r="65" spans="1:10" s="3" customFormat="1" ht="22.5" customHeight="1">
      <c r="A65" s="13">
        <v>9</v>
      </c>
      <c r="B65" s="14" t="s">
        <v>46</v>
      </c>
      <c r="C65" s="14" t="s">
        <v>88</v>
      </c>
      <c r="D65" s="14"/>
      <c r="E65" s="14">
        <v>482</v>
      </c>
      <c r="F65" s="14" t="s">
        <v>96</v>
      </c>
      <c r="G65" s="13">
        <v>97</v>
      </c>
      <c r="H65" s="13">
        <v>97</v>
      </c>
      <c r="I65" s="13">
        <f t="shared" si="2"/>
        <v>97</v>
      </c>
      <c r="J65" s="13">
        <v>9</v>
      </c>
    </row>
    <row r="66" spans="1:10" s="3" customFormat="1" ht="22.5" customHeight="1">
      <c r="A66" s="13">
        <v>10</v>
      </c>
      <c r="B66" s="14" t="s">
        <v>36</v>
      </c>
      <c r="C66" s="14" t="s">
        <v>88</v>
      </c>
      <c r="D66" s="14"/>
      <c r="E66" s="14">
        <v>398</v>
      </c>
      <c r="F66" s="14" t="s">
        <v>94</v>
      </c>
      <c r="G66" s="13">
        <v>97</v>
      </c>
      <c r="H66" s="13">
        <v>97</v>
      </c>
      <c r="I66" s="13">
        <f t="shared" si="2"/>
        <v>97</v>
      </c>
      <c r="J66" s="13">
        <v>8</v>
      </c>
    </row>
    <row r="67" spans="1:10" s="3" customFormat="1" ht="22.5" customHeight="1">
      <c r="A67" s="13">
        <v>11</v>
      </c>
      <c r="B67" s="14" t="s">
        <v>35</v>
      </c>
      <c r="C67" s="14" t="s">
        <v>88</v>
      </c>
      <c r="D67" s="14" t="s">
        <v>97</v>
      </c>
      <c r="E67" s="14">
        <v>143.16</v>
      </c>
      <c r="F67" s="14" t="s">
        <v>98</v>
      </c>
      <c r="G67" s="13">
        <v>96</v>
      </c>
      <c r="H67" s="13">
        <v>98</v>
      </c>
      <c r="I67" s="13">
        <f t="shared" si="2"/>
        <v>97</v>
      </c>
      <c r="J67" s="13">
        <v>5</v>
      </c>
    </row>
    <row r="68" spans="1:10" s="3" customFormat="1" ht="22.5" customHeight="1">
      <c r="A68" s="13">
        <v>12</v>
      </c>
      <c r="B68" s="14" t="s">
        <v>18</v>
      </c>
      <c r="C68" s="14" t="s">
        <v>88</v>
      </c>
      <c r="D68" s="14" t="s">
        <v>65</v>
      </c>
      <c r="E68" s="14"/>
      <c r="F68" s="14" t="s">
        <v>99</v>
      </c>
      <c r="G68" s="13">
        <v>96</v>
      </c>
      <c r="H68" s="13">
        <v>92</v>
      </c>
      <c r="I68" s="13">
        <f t="shared" si="2"/>
        <v>94</v>
      </c>
      <c r="J68" s="13">
        <f>RANK(I68,$I$57:$I$74,0)</f>
        <v>17</v>
      </c>
    </row>
    <row r="69" spans="1:10" s="3" customFormat="1" ht="22.5" customHeight="1">
      <c r="A69" s="13">
        <v>13</v>
      </c>
      <c r="B69" s="14" t="s">
        <v>44</v>
      </c>
      <c r="C69" s="14" t="s">
        <v>88</v>
      </c>
      <c r="D69" s="14"/>
      <c r="E69" s="14">
        <v>748.9</v>
      </c>
      <c r="F69" s="14" t="s">
        <v>100</v>
      </c>
      <c r="G69" s="13">
        <v>95</v>
      </c>
      <c r="H69" s="13">
        <v>96</v>
      </c>
      <c r="I69" s="13">
        <f t="shared" si="2"/>
        <v>95.5</v>
      </c>
      <c r="J69" s="13">
        <v>15</v>
      </c>
    </row>
    <row r="70" spans="1:12" s="4" customFormat="1" ht="22.5" customHeight="1">
      <c r="A70" s="13">
        <v>14</v>
      </c>
      <c r="B70" s="14" t="s">
        <v>48</v>
      </c>
      <c r="C70" s="14" t="s">
        <v>88</v>
      </c>
      <c r="D70" s="14" t="s">
        <v>65</v>
      </c>
      <c r="E70" s="14">
        <v>158.4789</v>
      </c>
      <c r="F70" s="14" t="s">
        <v>101</v>
      </c>
      <c r="G70" s="13">
        <v>95</v>
      </c>
      <c r="H70" s="13">
        <v>100</v>
      </c>
      <c r="I70" s="13">
        <f t="shared" si="2"/>
        <v>97.5</v>
      </c>
      <c r="J70" s="13">
        <v>4</v>
      </c>
      <c r="K70" s="3"/>
      <c r="L70" s="3"/>
    </row>
    <row r="71" spans="1:12" s="4" customFormat="1" ht="22.5" customHeight="1">
      <c r="A71" s="13">
        <v>15</v>
      </c>
      <c r="B71" s="14" t="s">
        <v>25</v>
      </c>
      <c r="C71" s="14" t="s">
        <v>88</v>
      </c>
      <c r="D71" s="14" t="s">
        <v>102</v>
      </c>
      <c r="E71" s="14"/>
      <c r="F71" s="14" t="s">
        <v>17</v>
      </c>
      <c r="G71" s="13">
        <v>95</v>
      </c>
      <c r="H71" s="13">
        <v>97</v>
      </c>
      <c r="I71" s="13">
        <f t="shared" si="2"/>
        <v>96</v>
      </c>
      <c r="J71" s="13">
        <f>RANK(I71,$I$57:$I$74,0)</f>
        <v>13</v>
      </c>
      <c r="K71" s="3"/>
      <c r="L71" s="3"/>
    </row>
    <row r="72" spans="1:12" s="4" customFormat="1" ht="22.5" customHeight="1">
      <c r="A72" s="13">
        <v>16</v>
      </c>
      <c r="B72" s="14" t="s">
        <v>33</v>
      </c>
      <c r="C72" s="14" t="s">
        <v>88</v>
      </c>
      <c r="D72" s="14"/>
      <c r="E72" s="14">
        <v>686.703</v>
      </c>
      <c r="F72" s="14" t="s">
        <v>103</v>
      </c>
      <c r="G72" s="13">
        <v>95</v>
      </c>
      <c r="H72" s="13">
        <v>96</v>
      </c>
      <c r="I72" s="13">
        <f t="shared" si="2"/>
        <v>95.5</v>
      </c>
      <c r="J72" s="13">
        <v>14</v>
      </c>
      <c r="K72" s="3"/>
      <c r="L72" s="3"/>
    </row>
    <row r="73" spans="1:12" s="4" customFormat="1" ht="22.5" customHeight="1">
      <c r="A73" s="13">
        <v>17</v>
      </c>
      <c r="B73" s="14" t="s">
        <v>21</v>
      </c>
      <c r="C73" s="14" t="s">
        <v>88</v>
      </c>
      <c r="D73" s="14"/>
      <c r="E73" s="14">
        <v>450</v>
      </c>
      <c r="F73" s="14" t="s">
        <v>104</v>
      </c>
      <c r="G73" s="13">
        <v>93.5</v>
      </c>
      <c r="H73" s="13">
        <v>92</v>
      </c>
      <c r="I73" s="13">
        <f t="shared" si="2"/>
        <v>92.75</v>
      </c>
      <c r="J73" s="13">
        <f>RANK(I73,$I$57:$I$74,0)</f>
        <v>18</v>
      </c>
      <c r="K73" s="3"/>
      <c r="L73" s="3"/>
    </row>
    <row r="74" spans="1:12" s="4" customFormat="1" ht="22.5" customHeight="1">
      <c r="A74" s="13">
        <v>18</v>
      </c>
      <c r="B74" s="14" t="s">
        <v>18</v>
      </c>
      <c r="C74" s="14" t="s">
        <v>88</v>
      </c>
      <c r="D74" s="14" t="s">
        <v>63</v>
      </c>
      <c r="E74" s="14"/>
      <c r="F74" s="14" t="s">
        <v>105</v>
      </c>
      <c r="G74" s="13">
        <v>91</v>
      </c>
      <c r="H74" s="13">
        <v>99</v>
      </c>
      <c r="I74" s="13">
        <f t="shared" si="2"/>
        <v>95</v>
      </c>
      <c r="J74" s="13">
        <f>RANK(I74,$I$57:$I$74,0)</f>
        <v>16</v>
      </c>
      <c r="K74" s="3"/>
      <c r="L74" s="3"/>
    </row>
    <row r="75" spans="1:10" ht="22.5" customHeight="1">
      <c r="A75" s="17" t="s">
        <v>106</v>
      </c>
      <c r="B75" s="17"/>
      <c r="C75" s="17"/>
      <c r="D75" s="17" t="s">
        <v>107</v>
      </c>
      <c r="E75" s="17"/>
      <c r="F75" s="18" t="s">
        <v>108</v>
      </c>
      <c r="G75" s="19"/>
      <c r="H75" s="20"/>
      <c r="I75" s="19"/>
      <c r="J75" s="19"/>
    </row>
    <row r="76" spans="1:10" ht="57" customHeight="1">
      <c r="A76" s="21" t="s">
        <v>109</v>
      </c>
      <c r="B76" s="21"/>
      <c r="C76" s="21"/>
      <c r="D76" s="21"/>
      <c r="E76" s="21"/>
      <c r="F76" s="21"/>
      <c r="G76" s="21"/>
      <c r="H76" s="21"/>
      <c r="I76" s="21"/>
      <c r="J76" s="21"/>
    </row>
  </sheetData>
  <sheetProtection/>
  <mergeCells count="8">
    <mergeCell ref="A1:J1"/>
    <mergeCell ref="A2:C2"/>
    <mergeCell ref="A4:B4"/>
    <mergeCell ref="A24:B24"/>
    <mergeCell ref="A56:B56"/>
    <mergeCell ref="A75:C75"/>
    <mergeCell ref="D75:E75"/>
    <mergeCell ref="A76:J76"/>
  </mergeCells>
  <printOptions/>
  <pageMargins left="0.5506256433922475" right="0.39300641675633713" top="0.9839047597149226" bottom="0.6686664472414753" header="0.5117415443180114" footer="0.511741544318011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龍的傳人1378448358</cp:lastModifiedBy>
  <cp:lastPrinted>2014-12-30T11:44:21Z</cp:lastPrinted>
  <dcterms:created xsi:type="dcterms:W3CDTF">1996-12-17T01:32:42Z</dcterms:created>
  <dcterms:modified xsi:type="dcterms:W3CDTF">2021-03-26T03:47:23Z</dcterms:modified>
  <cp:category/>
  <cp:version/>
  <cp:contentType/>
  <cp:contentStatus/>
</cp:coreProperties>
</file>